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一覧表" sheetId="1" r:id="rId1"/>
    <sheet name="学校コード" sheetId="2" r:id="rId2"/>
    <sheet name="種目コード" sheetId="3" r:id="rId3"/>
  </sheets>
  <definedNames>
    <definedName name="_xlnm.Print_Area" localSheetId="0">'一覧表'!$A$1:$Q$50</definedName>
    <definedName name="_xlnm.Print_Titles" localSheetId="0">'一覧表'!$4:$9</definedName>
    <definedName name="種目コード">'一覧表'!#REF!</definedName>
  </definedNames>
  <calcPr fullCalcOnLoad="1"/>
</workbook>
</file>

<file path=xl/sharedStrings.xml><?xml version="1.0" encoding="utf-8"?>
<sst xmlns="http://schemas.openxmlformats.org/spreadsheetml/2006/main" count="392" uniqueCount="322">
  <si>
    <t>種目ｺｰﾄﾞ</t>
  </si>
  <si>
    <t>ﾅﾝﾊﾞｰ</t>
  </si>
  <si>
    <t>4×100m</t>
  </si>
  <si>
    <t>0001156</t>
  </si>
  <si>
    <t>07100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</si>
  <si>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</si>
  <si>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</si>
  <si>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</si>
  <si>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</si>
  <si>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</si>
  <si>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</si>
  <si>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</si>
  <si>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</si>
  <si>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</si>
  <si>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</si>
  <si>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</si>
  <si>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800m</t>
  </si>
  <si>
    <t>3000m</t>
  </si>
  <si>
    <t>参加者数男子：</t>
  </si>
  <si>
    <t>女子：</t>
  </si>
  <si>
    <t>種目名</t>
  </si>
  <si>
    <t>出場種目２</t>
  </si>
  <si>
    <t>DBコード</t>
  </si>
  <si>
    <t>種目名</t>
  </si>
  <si>
    <t>学校ｺｰﾄﾞ</t>
  </si>
  <si>
    <t>出場種目１</t>
  </si>
  <si>
    <t>リレー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</si>
  <si>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</si>
  <si>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</si>
  <si>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</si>
  <si>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</si>
  <si>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</si>
  <si>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</si>
  <si>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</si>
  <si>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</si>
  <si>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00300</t>
  </si>
  <si>
    <t>200m</t>
  </si>
  <si>
    <t>03200</t>
  </si>
  <si>
    <t>04200</t>
  </si>
  <si>
    <t>走高跳</t>
  </si>
  <si>
    <t>走幅跳</t>
  </si>
  <si>
    <t>08300</t>
  </si>
  <si>
    <t>08500</t>
  </si>
  <si>
    <t>男子砲丸</t>
  </si>
  <si>
    <t>女子砲丸</t>
  </si>
  <si>
    <t>男子110mH</t>
  </si>
  <si>
    <t>女子100mH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</si>
  <si>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</si>
  <si>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</si>
  <si>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</si>
  <si>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</si>
  <si>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</si>
  <si>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</si>
  <si>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</si>
  <si>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</si>
  <si>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</si>
  <si>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</si>
  <si>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</si>
  <si>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</si>
  <si>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</si>
  <si>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</si>
  <si>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</si>
  <si>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</si>
  <si>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</si>
  <si>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</si>
  <si>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</si>
  <si>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</si>
  <si>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</si>
  <si>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</si>
  <si>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</si>
  <si>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</si>
  <si>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</si>
  <si>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</si>
  <si>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</si>
  <si>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</si>
  <si>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</si>
  <si>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</si>
  <si>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</si>
  <si>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</si>
  <si>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</si>
  <si>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</si>
  <si>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</si>
  <si>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</si>
  <si>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</si>
  <si>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</si>
  <si>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</si>
  <si>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</si>
  <si>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</si>
  <si>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</si>
  <si>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岡山市立山南中学校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</si>
  <si>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</si>
  <si>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</si>
  <si>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</si>
  <si>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</si>
  <si>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</si>
  <si>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</si>
  <si>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</si>
  <si>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</si>
  <si>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</si>
  <si>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</si>
  <si>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</si>
  <si>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</si>
  <si>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</si>
  <si>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</si>
  <si>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</si>
  <si>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</si>
  <si>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</si>
  <si>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</si>
  <si>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</si>
  <si>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</si>
  <si>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</si>
  <si>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</si>
  <si>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</si>
  <si>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</si>
  <si>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</si>
  <si>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</si>
  <si>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</si>
  <si>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</si>
  <si>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</si>
  <si>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</si>
  <si>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</si>
  <si>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</si>
  <si>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</si>
  <si>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</si>
  <si>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</si>
  <si>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</si>
  <si>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</si>
  <si>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</si>
  <si>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</si>
  <si>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</si>
  <si>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</si>
  <si>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</si>
  <si>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</si>
  <si>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</si>
  <si>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</si>
  <si>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</si>
  <si>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</si>
  <si>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</si>
  <si>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</si>
  <si>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</si>
  <si>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</si>
  <si>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</si>
  <si>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</si>
  <si>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</si>
  <si>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</si>
  <si>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</si>
  <si>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</si>
  <si>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</si>
  <si>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</si>
  <si>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</si>
  <si>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</si>
  <si>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</si>
  <si>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</si>
  <si>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</si>
  <si>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</si>
  <si>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</si>
  <si>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</si>
  <si>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</si>
  <si>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</si>
  <si>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</si>
  <si>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</si>
  <si>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</si>
  <si>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</si>
  <si>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</si>
  <si>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</si>
  <si>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</si>
  <si>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</si>
  <si>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</si>
  <si>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</si>
  <si>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</si>
  <si>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</si>
  <si>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</si>
  <si>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</si>
  <si>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</si>
  <si>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</si>
  <si>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</si>
  <si>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</si>
  <si>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</si>
  <si>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</si>
  <si>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</si>
  <si>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</si>
  <si>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</si>
  <si>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</si>
  <si>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</si>
  <si>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</si>
  <si>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</si>
  <si>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</si>
  <si>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</si>
  <si>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</si>
  <si>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</si>
  <si>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</si>
  <si>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</si>
  <si>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</si>
  <si>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</si>
  <si>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</si>
  <si>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</si>
  <si>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</si>
  <si>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</si>
  <si>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</si>
  <si>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</si>
  <si>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</si>
  <si>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</si>
  <si>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</si>
  <si>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</si>
  <si>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</si>
  <si>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</si>
  <si>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</si>
  <si>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</si>
  <si>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</si>
  <si>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</si>
  <si>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</si>
  <si>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</si>
  <si>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</si>
  <si>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</si>
  <si>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</si>
  <si>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</si>
  <si>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</si>
  <si>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</si>
  <si>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</si>
  <si>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</si>
  <si>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</si>
  <si>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</si>
  <si>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</si>
  <si>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</si>
  <si>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</si>
  <si>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</si>
  <si>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</si>
  <si>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</si>
  <si>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</si>
  <si>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</si>
  <si>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</si>
  <si>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</si>
  <si>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山陽女子中学校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</si>
  <si>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</si>
  <si>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</si>
  <si>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</si>
  <si>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</si>
  <si>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</si>
  <si>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</si>
  <si>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</si>
  <si>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</si>
  <si>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</si>
  <si>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</si>
  <si>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</si>
  <si>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</si>
  <si>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</si>
  <si>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</si>
  <si>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</si>
  <si>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</si>
  <si>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</si>
  <si>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</si>
  <si>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</si>
  <si>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</si>
  <si>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</si>
  <si>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</si>
  <si>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1年100m</t>
  </si>
  <si>
    <t>2年100m</t>
  </si>
  <si>
    <t>400m</t>
  </si>
  <si>
    <t>1年1500m</t>
  </si>
  <si>
    <t>2年1500m</t>
  </si>
  <si>
    <t>棒高跳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</si>
  <si>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</si>
  <si>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</si>
  <si>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</si>
  <si>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</si>
  <si>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</si>
  <si>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</si>
  <si>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</si>
  <si>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</si>
  <si>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</si>
  <si>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</si>
  <si>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</si>
  <si>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</si>
  <si>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</si>
  <si>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</si>
  <si>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</si>
  <si>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</si>
  <si>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</si>
  <si>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</si>
  <si>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</si>
  <si>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</si>
  <si>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</si>
  <si>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</si>
  <si>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</si>
  <si>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</si>
  <si>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</si>
  <si>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</si>
  <si>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</si>
  <si>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</si>
  <si>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</si>
  <si>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</si>
  <si>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</si>
  <si>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</si>
  <si>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</si>
  <si>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</si>
  <si>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</si>
  <si>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</si>
  <si>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</si>
  <si>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</si>
  <si>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</si>
  <si>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</si>
  <si>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</si>
  <si>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</si>
  <si>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</si>
  <si>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</si>
  <si>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</si>
  <si>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</si>
  <si>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２０１９年度岡山県中学校秋季陸上競技大会</t>
  </si>
  <si>
    <t>秋季県大会</t>
  </si>
  <si>
    <t>00201</t>
  </si>
  <si>
    <t>00202</t>
  </si>
  <si>
    <t>00300</t>
  </si>
  <si>
    <t>00500</t>
  </si>
  <si>
    <t>00600</t>
  </si>
  <si>
    <t>00801</t>
  </si>
  <si>
    <t>00802</t>
  </si>
  <si>
    <t>01000</t>
  </si>
  <si>
    <t>07100</t>
  </si>
  <si>
    <t>07200</t>
  </si>
  <si>
    <t>07300</t>
  </si>
  <si>
    <t>335033</t>
  </si>
  <si>
    <t>令和元年 　月 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</si>
</sst>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49" fillId="0" borderId="0" xfId="0" applyNumberFormat="1" applyFont="1" applyFill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49" fontId="6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8"/>
  <sheetViews>
    <sheetView tabSelected="1" zoomScaleSheetLayoutView="50" zoomScalePageLayoutView="0" workbookViewId="0" topLeftCell="A1">
      <selection activeCell="P11" sqref="P11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73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0" width="13.875" style="0" customWidth="1"/>
    <col min="21" max="50" width="9.00390625" style="1" customWidth="1"/>
    <col min="51" max="51" width="13.00390625" style="0" bestFit="1" customWidth="1"/>
    <col min="54" max="16384" width="9.00390625" style="1" customWidth="1"/>
  </cols>
  <sheetData>
    <row r="1" spans="1:53" s="40" customFormat="1" ht="17.25">
      <c r="A1" s="72" t="s">
        <v>47</v>
      </c>
      <c r="B1" s="45">
        <f>RIGHT($G$10,3)</f>
      </c>
      <c r="C1" s="1"/>
      <c r="D1" s="3"/>
      <c r="E1" s="3"/>
      <c r="F1" s="3"/>
      <c r="G1" s="80"/>
      <c r="H1" s="3"/>
      <c r="I1" s="3"/>
      <c r="J1" s="3"/>
      <c r="K1" s="3"/>
      <c r="L1" s="3"/>
      <c r="M1" s="3"/>
      <c r="N1" s="3"/>
      <c r="O1" s="1"/>
      <c r="P1" s="1"/>
      <c r="S1" s="65"/>
      <c r="T1" s="65"/>
      <c r="AU1" s="79"/>
      <c r="AW1" s="40" t="s">
        <v>296</v>
      </c>
      <c r="AY1" t="s">
        <v>261</v>
      </c>
      <c r="AZ1"/>
      <c r="BA1"/>
    </row>
    <row r="2" spans="1:53" s="40" customFormat="1" ht="13.5">
      <c r="A2" s="70" t="s">
        <v>8</v>
      </c>
      <c r="B2" s="93" t="s">
        <v>307</v>
      </c>
      <c r="C2" s="93"/>
      <c r="D2" s="93"/>
      <c r="E2" s="93"/>
      <c r="F2" s="93"/>
      <c r="G2" s="80"/>
      <c r="H2" s="1"/>
      <c r="I2" s="1"/>
      <c r="J2" s="1"/>
      <c r="K2" s="85" t="s">
        <v>295</v>
      </c>
      <c r="L2" s="85"/>
      <c r="M2" s="90" t="s">
        <v>48</v>
      </c>
      <c r="N2" s="91"/>
      <c r="O2" s="41" t="s">
        <v>49</v>
      </c>
      <c r="P2" s="41" t="s">
        <v>50</v>
      </c>
      <c r="S2" s="51"/>
      <c r="T2" s="53"/>
      <c r="AU2" s="77">
        <f>VALUE(G10)</f>
        <v>0</v>
      </c>
      <c r="AW2" s="40" t="s">
        <v>297</v>
      </c>
      <c r="AY2" t="s">
        <v>291</v>
      </c>
      <c r="AZ2"/>
      <c r="BA2" t="s">
        <v>292</v>
      </c>
    </row>
    <row r="3" spans="1:53" s="40" customFormat="1" ht="13.5">
      <c r="A3" s="1"/>
      <c r="B3" s="1"/>
      <c r="C3" s="3"/>
      <c r="D3" s="1"/>
      <c r="E3" s="1"/>
      <c r="F3" s="1"/>
      <c r="G3" s="73"/>
      <c r="H3" s="1"/>
      <c r="I3" s="70"/>
      <c r="J3" s="1"/>
      <c r="K3" s="86"/>
      <c r="L3" s="86"/>
      <c r="M3" s="92"/>
      <c r="N3" s="92"/>
      <c r="O3" s="49"/>
      <c r="P3" s="50"/>
      <c r="S3" s="55"/>
      <c r="T3" s="55"/>
      <c r="AW3" s="40" t="s">
        <v>298</v>
      </c>
      <c r="AY3" s="46" t="s">
        <v>262</v>
      </c>
      <c r="AZ3"/>
      <c r="BA3" t="s">
        <v>293</v>
      </c>
    </row>
    <row r="4" spans="1:53" s="40" customFormat="1" ht="13.5">
      <c r="A4" s="70" t="s">
        <v>9</v>
      </c>
      <c r="B4" s="94" t="e">
        <f>VLOOKUP($AU$2,'学校コード'!$A$2:$B$197,2,FALSE)</f>
        <v>#N/A</v>
      </c>
      <c r="C4" s="94"/>
      <c r="D4" s="94"/>
      <c r="E4" s="1"/>
      <c r="F4" s="3"/>
      <c r="G4" s="80"/>
      <c r="H4" s="71" t="s">
        <v>18</v>
      </c>
      <c r="I4" s="35">
        <f>COUNTIF(E10:E40,1)</f>
        <v>0</v>
      </c>
      <c r="J4" s="1"/>
      <c r="K4" s="86"/>
      <c r="L4" s="86"/>
      <c r="M4" s="92"/>
      <c r="N4" s="92"/>
      <c r="O4" s="49"/>
      <c r="P4" s="50"/>
      <c r="S4" s="55"/>
      <c r="T4" s="55"/>
      <c r="AU4" s="76"/>
      <c r="AW4" s="40" t="s">
        <v>299</v>
      </c>
      <c r="AY4" s="47" t="s">
        <v>263</v>
      </c>
      <c r="AZ4"/>
      <c r="BA4" s="48" t="s">
        <v>294</v>
      </c>
    </row>
    <row r="5" spans="1:53" s="40" customFormat="1" ht="13.5">
      <c r="A5" s="1"/>
      <c r="B5" s="1"/>
      <c r="C5" s="1"/>
      <c r="D5" s="1"/>
      <c r="E5" s="1"/>
      <c r="F5" s="3"/>
      <c r="G5" s="80"/>
      <c r="H5" s="71" t="s">
        <v>19</v>
      </c>
      <c r="I5" s="35">
        <f>COUNTIF(E10:E40,2)</f>
        <v>0</v>
      </c>
      <c r="J5" s="1"/>
      <c r="K5" s="86"/>
      <c r="L5" s="86"/>
      <c r="M5" s="92"/>
      <c r="N5" s="92"/>
      <c r="O5" s="49"/>
      <c r="P5" s="50"/>
      <c r="S5" s="55"/>
      <c r="T5" s="55"/>
      <c r="AW5" s="40" t="s">
        <v>300</v>
      </c>
      <c r="AY5" s="47" t="s">
        <v>264</v>
      </c>
      <c r="AZ5"/>
      <c r="BA5"/>
    </row>
    <row r="6" spans="1:53" s="40" customFormat="1" ht="13.5">
      <c r="A6" s="1"/>
      <c r="B6" s="1"/>
      <c r="C6" s="1"/>
      <c r="D6" s="1"/>
      <c r="E6" s="1"/>
      <c r="F6" s="1"/>
      <c r="G6" s="81"/>
      <c r="H6" s="1"/>
      <c r="I6" s="1"/>
      <c r="J6" s="1"/>
      <c r="K6" s="1"/>
      <c r="L6" s="1"/>
      <c r="M6" s="1"/>
      <c r="N6" s="1"/>
      <c r="O6" s="1"/>
      <c r="P6" s="1"/>
      <c r="S6" s="55"/>
      <c r="T6" s="55"/>
      <c r="AW6" s="40" t="s">
        <v>301</v>
      </c>
      <c r="AY6" s="47" t="s">
        <v>270</v>
      </c>
      <c r="AZ6"/>
      <c r="BA6"/>
    </row>
    <row r="7" spans="1:51" s="40" customFormat="1" ht="13.5">
      <c r="A7" s="67"/>
      <c r="B7" s="68"/>
      <c r="C7" s="69"/>
      <c r="D7" s="78"/>
      <c r="E7" s="67"/>
      <c r="F7" s="67"/>
      <c r="G7" s="82"/>
      <c r="H7" s="67"/>
      <c r="I7" s="89" t="s">
        <v>25</v>
      </c>
      <c r="J7" s="89"/>
      <c r="K7" s="89"/>
      <c r="L7" s="88" t="s">
        <v>21</v>
      </c>
      <c r="M7" s="88"/>
      <c r="N7" s="88"/>
      <c r="O7" s="75" t="s">
        <v>26</v>
      </c>
      <c r="P7" s="75"/>
      <c r="S7" s="84" t="s">
        <v>308</v>
      </c>
      <c r="T7" s="84"/>
      <c r="AW7" s="40" t="s">
        <v>302</v>
      </c>
      <c r="AX7"/>
      <c r="AY7" s="47" t="s">
        <v>265</v>
      </c>
    </row>
    <row r="8" spans="1:53" ht="13.5">
      <c r="A8" s="7" t="s">
        <v>7</v>
      </c>
      <c r="B8" s="11" t="s">
        <v>30</v>
      </c>
      <c r="C8" s="8" t="s">
        <v>29</v>
      </c>
      <c r="D8" s="8" t="s">
        <v>31</v>
      </c>
      <c r="E8" s="8" t="s">
        <v>32</v>
      </c>
      <c r="F8" s="8" t="s">
        <v>33</v>
      </c>
      <c r="G8" s="83" t="s">
        <v>320</v>
      </c>
      <c r="H8" s="12" t="s">
        <v>34</v>
      </c>
      <c r="I8" s="19" t="s">
        <v>35</v>
      </c>
      <c r="J8" s="20" t="str">
        <f>VLOOKUP(I8,'種目コード'!$A$1:$B$12,2,FALSE)</f>
        <v>200m</v>
      </c>
      <c r="K8" s="19" t="s">
        <v>3</v>
      </c>
      <c r="L8" s="19" t="s">
        <v>4</v>
      </c>
      <c r="M8" s="66" t="str">
        <f>VLOOKUP(L8,'種目コード'!$A$3:$B$23,2,FALSE)</f>
        <v>走高跳</v>
      </c>
      <c r="N8" s="19" t="s">
        <v>5</v>
      </c>
      <c r="O8" s="28"/>
      <c r="P8" s="26" t="s">
        <v>51</v>
      </c>
      <c r="S8" s="5" t="s">
        <v>28</v>
      </c>
      <c r="T8" s="4" t="s">
        <v>10</v>
      </c>
      <c r="AW8" s="40" t="s">
        <v>303</v>
      </c>
      <c r="AX8"/>
      <c r="AY8" s="47" t="s">
        <v>266</v>
      </c>
      <c r="AZ8" s="1"/>
      <c r="BA8" s="1"/>
    </row>
    <row r="9" spans="1:53" ht="13.5">
      <c r="A9" s="32" t="s">
        <v>22</v>
      </c>
      <c r="B9" s="34" t="s">
        <v>11</v>
      </c>
      <c r="C9" s="34" t="s">
        <v>6</v>
      </c>
      <c r="D9" s="33" t="s">
        <v>12</v>
      </c>
      <c r="E9" s="33" t="s">
        <v>13</v>
      </c>
      <c r="F9" s="33" t="s">
        <v>14</v>
      </c>
      <c r="G9" s="32" t="s">
        <v>24</v>
      </c>
      <c r="H9" s="32" t="s">
        <v>1</v>
      </c>
      <c r="I9" s="31" t="s">
        <v>0</v>
      </c>
      <c r="J9" s="31" t="s">
        <v>20</v>
      </c>
      <c r="K9" s="31" t="s">
        <v>15</v>
      </c>
      <c r="L9" s="31" t="s">
        <v>0</v>
      </c>
      <c r="M9" s="31" t="s">
        <v>23</v>
      </c>
      <c r="N9" s="31" t="s">
        <v>15</v>
      </c>
      <c r="O9" s="29" t="s">
        <v>2</v>
      </c>
      <c r="P9" s="27"/>
      <c r="S9" s="2" t="s">
        <v>309</v>
      </c>
      <c r="T9" s="2" t="s">
        <v>255</v>
      </c>
      <c r="AW9" s="40" t="s">
        <v>304</v>
      </c>
      <c r="AX9"/>
      <c r="AY9" s="47" t="s">
        <v>267</v>
      </c>
      <c r="AZ9" s="1"/>
      <c r="BA9" s="1"/>
    </row>
    <row r="10" spans="1:53" ht="13.5">
      <c r="A10" s="38"/>
      <c r="B10" s="21"/>
      <c r="C10" s="21"/>
      <c r="D10" s="22"/>
      <c r="E10" s="30"/>
      <c r="F10" s="23"/>
      <c r="G10" s="37"/>
      <c r="H10" s="24"/>
      <c r="I10" s="25"/>
      <c r="J10" s="39" t="e">
        <f>VLOOKUP(I10,'種目コード'!$A$3:$B$17,2,FALSE)</f>
        <v>#N/A</v>
      </c>
      <c r="K10" s="6"/>
      <c r="L10" s="25"/>
      <c r="M10" s="39" t="e">
        <f>VLOOKUP(L10,'種目コード'!$A$3:$B$17,2,FALSE)</f>
        <v>#N/A</v>
      </c>
      <c r="N10" s="6"/>
      <c r="O10" s="6"/>
      <c r="P10" s="99"/>
      <c r="S10" s="2" t="s">
        <v>310</v>
      </c>
      <c r="T10" s="2" t="s">
        <v>256</v>
      </c>
      <c r="AW10" s="40" t="s">
        <v>305</v>
      </c>
      <c r="AX10"/>
      <c r="AY10" s="47" t="s">
        <v>268</v>
      </c>
      <c r="AZ10" s="1"/>
      <c r="BA10" s="1"/>
    </row>
    <row r="11" spans="1:53" ht="13.5">
      <c r="A11" s="38"/>
      <c r="B11" s="21"/>
      <c r="C11" s="21"/>
      <c r="D11" s="22"/>
      <c r="E11" s="30"/>
      <c r="F11" s="23"/>
      <c r="G11" s="37"/>
      <c r="H11" s="15"/>
      <c r="I11" s="25"/>
      <c r="J11" s="39" t="e">
        <f>VLOOKUP(I11,'種目コード'!$A$3:$B$17,2,FALSE)</f>
        <v>#N/A</v>
      </c>
      <c r="K11" s="6"/>
      <c r="L11" s="25"/>
      <c r="M11" s="39" t="e">
        <f>VLOOKUP(L11,'種目コード'!$A$3:$B$17,2,FALSE)</f>
        <v>#N/A</v>
      </c>
      <c r="N11" s="6"/>
      <c r="O11" s="6"/>
      <c r="P11" s="99"/>
      <c r="S11" s="2" t="s">
        <v>311</v>
      </c>
      <c r="T11" s="2" t="s">
        <v>36</v>
      </c>
      <c r="AW11"/>
      <c r="AX11"/>
      <c r="AY11" s="47" t="s">
        <v>269</v>
      </c>
      <c r="AZ11" s="1"/>
      <c r="BA11" s="1"/>
    </row>
    <row r="12" spans="1:53" ht="13.5">
      <c r="A12" s="38"/>
      <c r="B12" s="21"/>
      <c r="C12" s="21"/>
      <c r="D12" s="22"/>
      <c r="E12" s="30"/>
      <c r="F12" s="23"/>
      <c r="G12" s="37"/>
      <c r="H12" s="15"/>
      <c r="I12" s="25"/>
      <c r="J12" s="39" t="e">
        <f>VLOOKUP(I12,'種目コード'!$A$3:$B$17,2,FALSE)</f>
        <v>#N/A</v>
      </c>
      <c r="K12" s="6"/>
      <c r="L12" s="25"/>
      <c r="M12" s="39" t="e">
        <f>VLOOKUP(L12,'種目コード'!$A$3:$B$17,2,FALSE)</f>
        <v>#N/A</v>
      </c>
      <c r="N12" s="6"/>
      <c r="O12" s="6"/>
      <c r="P12" s="99"/>
      <c r="S12" s="2" t="s">
        <v>312</v>
      </c>
      <c r="T12" s="2" t="s">
        <v>257</v>
      </c>
      <c r="AW12"/>
      <c r="AX12"/>
      <c r="AY12" s="47" t="s">
        <v>271</v>
      </c>
      <c r="AZ12" s="1"/>
      <c r="BA12" s="1"/>
    </row>
    <row r="13" spans="1:53" ht="13.5">
      <c r="A13" s="38"/>
      <c r="B13" s="21"/>
      <c r="C13" s="21"/>
      <c r="D13" s="22"/>
      <c r="E13" s="30"/>
      <c r="F13" s="23"/>
      <c r="G13" s="37"/>
      <c r="H13" s="15"/>
      <c r="I13" s="25"/>
      <c r="J13" s="39" t="e">
        <f>VLOOKUP(I13,'種目コード'!$A$3:$B$17,2,FALSE)</f>
        <v>#N/A</v>
      </c>
      <c r="K13" s="6"/>
      <c r="L13" s="25"/>
      <c r="M13" s="39" t="e">
        <f>VLOOKUP(L13,'種目コード'!$A$3:$B$17,2,FALSE)</f>
        <v>#N/A</v>
      </c>
      <c r="N13" s="6"/>
      <c r="O13" s="6"/>
      <c r="P13" s="99"/>
      <c r="S13" s="2" t="s">
        <v>313</v>
      </c>
      <c r="T13" s="2" t="s">
        <v>16</v>
      </c>
      <c r="AW13"/>
      <c r="AX13"/>
      <c r="AY13" s="47" t="s">
        <v>272</v>
      </c>
      <c r="AZ13" s="1"/>
      <c r="BA13" s="1"/>
    </row>
    <row r="14" spans="1:53" ht="13.5">
      <c r="A14" s="38"/>
      <c r="B14" s="21"/>
      <c r="C14" s="21"/>
      <c r="D14" s="22"/>
      <c r="E14" s="30"/>
      <c r="F14" s="23"/>
      <c r="G14" s="37"/>
      <c r="H14" s="15"/>
      <c r="I14" s="25"/>
      <c r="J14" s="39" t="e">
        <f>VLOOKUP(I14,'種目コード'!$A$3:$B$17,2,FALSE)</f>
        <v>#N/A</v>
      </c>
      <c r="K14" s="6"/>
      <c r="L14" s="25"/>
      <c r="M14" s="39" t="e">
        <f>VLOOKUP(L14,'種目コード'!$A$3:$B$17,2,FALSE)</f>
        <v>#N/A</v>
      </c>
      <c r="N14" s="6"/>
      <c r="O14" s="6"/>
      <c r="P14" s="99"/>
      <c r="S14" s="2" t="s">
        <v>314</v>
      </c>
      <c r="T14" s="2" t="s">
        <v>258</v>
      </c>
      <c r="AW14"/>
      <c r="AX14"/>
      <c r="AY14" s="47" t="s">
        <v>273</v>
      </c>
      <c r="AZ14" s="1"/>
      <c r="BA14" s="1"/>
    </row>
    <row r="15" spans="1:53" ht="13.5">
      <c r="A15" s="38"/>
      <c r="B15" s="21"/>
      <c r="C15" s="21"/>
      <c r="D15" s="22"/>
      <c r="E15" s="30"/>
      <c r="F15" s="23"/>
      <c r="G15" s="37"/>
      <c r="H15" s="15"/>
      <c r="I15" s="25"/>
      <c r="J15" s="39" t="e">
        <f>VLOOKUP(I15,'種目コード'!$A$3:$B$17,2,FALSE)</f>
        <v>#N/A</v>
      </c>
      <c r="K15" s="6"/>
      <c r="L15" s="25"/>
      <c r="M15" s="39" t="e">
        <f>VLOOKUP(L15,'種目コード'!$A$3:$B$17,2,FALSE)</f>
        <v>#N/A</v>
      </c>
      <c r="N15" s="6"/>
      <c r="O15" s="6"/>
      <c r="P15" s="99"/>
      <c r="S15" s="2" t="s">
        <v>315</v>
      </c>
      <c r="T15" s="2" t="s">
        <v>259</v>
      </c>
      <c r="AW15"/>
      <c r="AX15"/>
      <c r="AY15" s="47" t="s">
        <v>274</v>
      </c>
      <c r="AZ15" s="1"/>
      <c r="BA15" s="1"/>
    </row>
    <row r="16" spans="1:53" ht="13.5">
      <c r="A16" s="38"/>
      <c r="B16" s="21"/>
      <c r="C16" s="21"/>
      <c r="D16" s="22"/>
      <c r="E16" s="30"/>
      <c r="F16" s="23"/>
      <c r="G16" s="37"/>
      <c r="H16" s="15"/>
      <c r="I16" s="25"/>
      <c r="J16" s="39" t="e">
        <f>VLOOKUP(I16,'種目コード'!$A$3:$B$17,2,FALSE)</f>
        <v>#N/A</v>
      </c>
      <c r="K16" s="6"/>
      <c r="L16" s="25"/>
      <c r="M16" s="39" t="e">
        <f>VLOOKUP(L16,'種目コード'!$A$3:$B$17,2,FALSE)</f>
        <v>#N/A</v>
      </c>
      <c r="N16" s="6"/>
      <c r="O16" s="6"/>
      <c r="P16" s="99"/>
      <c r="S16" s="16" t="s">
        <v>316</v>
      </c>
      <c r="T16" s="16" t="s">
        <v>17</v>
      </c>
      <c r="AW16"/>
      <c r="AX16"/>
      <c r="AY16" s="47" t="s">
        <v>275</v>
      </c>
      <c r="AZ16" s="1"/>
      <c r="BA16" s="1"/>
    </row>
    <row r="17" spans="1:53" ht="13.5">
      <c r="A17" s="38"/>
      <c r="B17" s="21"/>
      <c r="C17" s="21"/>
      <c r="D17" s="22"/>
      <c r="E17" s="30"/>
      <c r="F17" s="23"/>
      <c r="G17" s="37"/>
      <c r="H17" s="15"/>
      <c r="I17" s="25"/>
      <c r="J17" s="39" t="e">
        <f>VLOOKUP(I17,'種目コード'!$A$3:$B$17,2,FALSE)</f>
        <v>#N/A</v>
      </c>
      <c r="K17" s="6"/>
      <c r="L17" s="25"/>
      <c r="M17" s="39" t="e">
        <f>VLOOKUP(L17,'種目コード'!$A$3:$B$17,2,FALSE)</f>
        <v>#N/A</v>
      </c>
      <c r="N17" s="6"/>
      <c r="O17" s="6"/>
      <c r="P17" s="99"/>
      <c r="S17" s="17" t="s">
        <v>37</v>
      </c>
      <c r="T17" s="17" t="s">
        <v>45</v>
      </c>
      <c r="AW17"/>
      <c r="AX17"/>
      <c r="AY17" s="47" t="s">
        <v>276</v>
      </c>
      <c r="AZ17" s="1"/>
      <c r="BA17" s="1"/>
    </row>
    <row r="18" spans="1:53" ht="13.5">
      <c r="A18" s="38"/>
      <c r="B18" s="21"/>
      <c r="C18" s="21"/>
      <c r="D18" s="22"/>
      <c r="E18" s="30"/>
      <c r="F18" s="23"/>
      <c r="G18" s="37"/>
      <c r="H18" s="15"/>
      <c r="I18" s="25"/>
      <c r="J18" s="39" t="e">
        <f>VLOOKUP(I18,'種目コード'!$A$3:$B$17,2,FALSE)</f>
        <v>#N/A</v>
      </c>
      <c r="K18" s="6"/>
      <c r="L18" s="25"/>
      <c r="M18" s="39" t="e">
        <f>VLOOKUP(L18,'種目コード'!$A$3:$B$17,2,FALSE)</f>
        <v>#N/A</v>
      </c>
      <c r="N18" s="6"/>
      <c r="O18" s="6"/>
      <c r="P18" s="99"/>
      <c r="S18" s="18" t="s">
        <v>38</v>
      </c>
      <c r="T18" s="17" t="s">
        <v>46</v>
      </c>
      <c r="AW18"/>
      <c r="AX18"/>
      <c r="AY18" s="47" t="s">
        <v>277</v>
      </c>
      <c r="AZ18" s="1"/>
      <c r="BA18" s="1"/>
    </row>
    <row r="19" spans="1:53" ht="13.5">
      <c r="A19" s="38"/>
      <c r="B19" s="21"/>
      <c r="C19" s="21"/>
      <c r="D19" s="22"/>
      <c r="E19" s="30"/>
      <c r="F19" s="23"/>
      <c r="G19" s="37"/>
      <c r="H19" s="15"/>
      <c r="I19" s="25"/>
      <c r="J19" s="39" t="e">
        <f>VLOOKUP(I19,'種目コード'!$A$3:$B$17,2,FALSE)</f>
        <v>#N/A</v>
      </c>
      <c r="K19" s="6"/>
      <c r="L19" s="25"/>
      <c r="M19" s="39" t="e">
        <f>VLOOKUP(L19,'種目コード'!$A$3:$B$17,2,FALSE)</f>
        <v>#N/A</v>
      </c>
      <c r="N19" s="6"/>
      <c r="O19" s="6"/>
      <c r="P19" s="99"/>
      <c r="S19" s="2" t="s">
        <v>317</v>
      </c>
      <c r="T19" s="2" t="s">
        <v>39</v>
      </c>
      <c r="AW19"/>
      <c r="AX19"/>
      <c r="AY19" s="47" t="s">
        <v>278</v>
      </c>
      <c r="AZ19" s="1"/>
      <c r="BA19" s="1"/>
    </row>
    <row r="20" spans="1:53" ht="13.5">
      <c r="A20" s="38"/>
      <c r="B20" s="21"/>
      <c r="C20" s="21"/>
      <c r="D20" s="22"/>
      <c r="E20" s="30"/>
      <c r="F20" s="23"/>
      <c r="G20" s="37"/>
      <c r="H20" s="15"/>
      <c r="I20" s="25"/>
      <c r="J20" s="39" t="e">
        <f>VLOOKUP(I20,'種目コード'!$A$3:$B$17,2,FALSE)</f>
        <v>#N/A</v>
      </c>
      <c r="K20" s="6"/>
      <c r="L20" s="25"/>
      <c r="M20" s="39" t="e">
        <f>VLOOKUP(L20,'種目コード'!$A$3:$B$17,2,FALSE)</f>
        <v>#N/A</v>
      </c>
      <c r="N20" s="6"/>
      <c r="O20" s="6"/>
      <c r="P20" s="99"/>
      <c r="S20" s="2" t="s">
        <v>318</v>
      </c>
      <c r="T20" s="2" t="s">
        <v>260</v>
      </c>
      <c r="AW20"/>
      <c r="AX20"/>
      <c r="AY20" s="47" t="s">
        <v>279</v>
      </c>
      <c r="AZ20" s="1"/>
      <c r="BA20" s="1"/>
    </row>
    <row r="21" spans="1:53" ht="13.5">
      <c r="A21" s="38"/>
      <c r="B21" s="21"/>
      <c r="C21" s="21"/>
      <c r="D21" s="22"/>
      <c r="E21" s="30"/>
      <c r="F21" s="23"/>
      <c r="G21" s="37"/>
      <c r="H21" s="15"/>
      <c r="I21" s="25"/>
      <c r="J21" s="39" t="e">
        <f>VLOOKUP(I21,'種目コード'!$A$3:$B$17,2,FALSE)</f>
        <v>#N/A</v>
      </c>
      <c r="K21" s="6"/>
      <c r="L21" s="25"/>
      <c r="M21" s="39" t="e">
        <f>VLOOKUP(L21,'種目コード'!$A$3:$B$17,2,FALSE)</f>
        <v>#N/A</v>
      </c>
      <c r="N21" s="6"/>
      <c r="O21" s="6"/>
      <c r="P21" s="99"/>
      <c r="S21" s="2" t="s">
        <v>319</v>
      </c>
      <c r="T21" s="2" t="s">
        <v>40</v>
      </c>
      <c r="AW21"/>
      <c r="AX21"/>
      <c r="AY21" s="47" t="s">
        <v>280</v>
      </c>
      <c r="AZ21" s="1"/>
      <c r="BA21" s="1"/>
    </row>
    <row r="22" spans="1:53" ht="13.5">
      <c r="A22" s="38"/>
      <c r="B22" s="21"/>
      <c r="C22" s="21"/>
      <c r="D22" s="22"/>
      <c r="E22" s="30"/>
      <c r="F22" s="23"/>
      <c r="G22" s="37"/>
      <c r="H22" s="15"/>
      <c r="I22" s="25"/>
      <c r="J22" s="39" t="e">
        <f>VLOOKUP(I22,'種目コード'!$A$3:$B$17,2,FALSE)</f>
        <v>#N/A</v>
      </c>
      <c r="K22" s="6"/>
      <c r="L22" s="25"/>
      <c r="M22" s="39" t="e">
        <f>VLOOKUP(L22,'種目コード'!$A$3:$B$17,2,FALSE)</f>
        <v>#N/A</v>
      </c>
      <c r="N22" s="6"/>
      <c r="O22" s="6"/>
      <c r="P22" s="99"/>
      <c r="S22" s="17" t="s">
        <v>41</v>
      </c>
      <c r="T22" s="17" t="s">
        <v>43</v>
      </c>
      <c r="AW22"/>
      <c r="AX22"/>
      <c r="AY22" s="47" t="s">
        <v>281</v>
      </c>
      <c r="AZ22" s="1"/>
      <c r="BA22" s="1"/>
    </row>
    <row r="23" spans="1:53" ht="13.5">
      <c r="A23" s="38"/>
      <c r="B23" s="21"/>
      <c r="C23" s="21"/>
      <c r="D23" s="22"/>
      <c r="E23" s="30"/>
      <c r="F23" s="23"/>
      <c r="G23" s="37"/>
      <c r="H23" s="15"/>
      <c r="I23" s="25"/>
      <c r="J23" s="39" t="e">
        <f>VLOOKUP(I23,'種目コード'!$A$3:$B$17,2,FALSE)</f>
        <v>#N/A</v>
      </c>
      <c r="K23" s="6"/>
      <c r="L23" s="25"/>
      <c r="M23" s="39" t="e">
        <f>VLOOKUP(L23,'種目コード'!$A$3:$B$17,2,FALSE)</f>
        <v>#N/A</v>
      </c>
      <c r="N23" s="6"/>
      <c r="O23" s="6"/>
      <c r="P23" s="99"/>
      <c r="S23" s="17" t="s">
        <v>42</v>
      </c>
      <c r="T23" s="17" t="s">
        <v>44</v>
      </c>
      <c r="AW23"/>
      <c r="AX23"/>
      <c r="AY23" s="47" t="s">
        <v>282</v>
      </c>
      <c r="AZ23" s="1"/>
      <c r="BA23" s="1"/>
    </row>
    <row r="24" spans="1:53" ht="13.5">
      <c r="A24" s="38"/>
      <c r="B24" s="21"/>
      <c r="C24" s="21"/>
      <c r="D24" s="22"/>
      <c r="E24" s="30"/>
      <c r="F24" s="23"/>
      <c r="G24" s="37"/>
      <c r="H24" s="15"/>
      <c r="I24" s="25"/>
      <c r="J24" s="39" t="e">
        <f>VLOOKUP(I24,'種目コード'!$A$3:$B$17,2,FALSE)</f>
        <v>#N/A</v>
      </c>
      <c r="K24" s="6"/>
      <c r="L24" s="25"/>
      <c r="M24" s="39" t="e">
        <f>VLOOKUP(L24,'種目コード'!$A$3:$B$17,2,FALSE)</f>
        <v>#N/A</v>
      </c>
      <c r="N24" s="6"/>
      <c r="O24" s="6"/>
      <c r="P24" s="99"/>
      <c r="S24" s="1"/>
      <c r="T24" s="1"/>
      <c r="AW24"/>
      <c r="AX24"/>
      <c r="AY24" s="47" t="s">
        <v>283</v>
      </c>
      <c r="AZ24" s="1"/>
      <c r="BA24" s="1"/>
    </row>
    <row r="25" spans="1:53" ht="13.5">
      <c r="A25" s="38"/>
      <c r="B25" s="21"/>
      <c r="C25" s="21"/>
      <c r="D25" s="22"/>
      <c r="E25" s="30"/>
      <c r="F25" s="23"/>
      <c r="G25" s="37"/>
      <c r="H25" s="15"/>
      <c r="I25" s="25"/>
      <c r="J25" s="39" t="e">
        <f>VLOOKUP(I25,'種目コード'!$A$3:$B$17,2,FALSE)</f>
        <v>#N/A</v>
      </c>
      <c r="K25" s="6"/>
      <c r="L25" s="25"/>
      <c r="M25" s="39" t="e">
        <f>VLOOKUP(L25,'種目コード'!$A$3:$B$17,2,FALSE)</f>
        <v>#N/A</v>
      </c>
      <c r="N25" s="6"/>
      <c r="O25" s="6"/>
      <c r="P25" s="99"/>
      <c r="S25" s="1"/>
      <c r="T25" s="1"/>
      <c r="AW25"/>
      <c r="AX25"/>
      <c r="AY25" s="47" t="s">
        <v>284</v>
      </c>
      <c r="AZ25" s="1"/>
      <c r="BA25" s="1"/>
    </row>
    <row r="26" spans="1:53" ht="13.5">
      <c r="A26" s="38"/>
      <c r="B26" s="21"/>
      <c r="C26" s="21"/>
      <c r="D26" s="22"/>
      <c r="E26" s="30"/>
      <c r="F26" s="23"/>
      <c r="G26" s="37"/>
      <c r="H26" s="15"/>
      <c r="I26" s="25"/>
      <c r="J26" s="39" t="e">
        <f>VLOOKUP(I26,'種目コード'!$A$3:$B$17,2,FALSE)</f>
        <v>#N/A</v>
      </c>
      <c r="K26" s="6"/>
      <c r="L26" s="25"/>
      <c r="M26" s="39" t="e">
        <f>VLOOKUP(L26,'種目コード'!$A$3:$B$17,2,FALSE)</f>
        <v>#N/A</v>
      </c>
      <c r="N26" s="6"/>
      <c r="O26" s="6"/>
      <c r="P26" s="99"/>
      <c r="S26" s="1"/>
      <c r="T26" s="1"/>
      <c r="AW26"/>
      <c r="AX26"/>
      <c r="AY26" s="47" t="s">
        <v>285</v>
      </c>
      <c r="AZ26" s="1"/>
      <c r="BA26" s="1"/>
    </row>
    <row r="27" spans="1:53" ht="13.5">
      <c r="A27" s="38"/>
      <c r="B27" s="21"/>
      <c r="C27" s="21"/>
      <c r="D27" s="22"/>
      <c r="E27" s="30"/>
      <c r="F27" s="23"/>
      <c r="G27" s="37"/>
      <c r="H27" s="15"/>
      <c r="I27" s="25"/>
      <c r="J27" s="39" t="e">
        <f>VLOOKUP(I27,'種目コード'!$A$3:$B$17,2,FALSE)</f>
        <v>#N/A</v>
      </c>
      <c r="K27" s="6"/>
      <c r="L27" s="25"/>
      <c r="M27" s="39" t="e">
        <f>VLOOKUP(L27,'種目コード'!$A$3:$B$17,2,FALSE)</f>
        <v>#N/A</v>
      </c>
      <c r="N27" s="6"/>
      <c r="O27" s="6"/>
      <c r="P27" s="99"/>
      <c r="S27" s="1"/>
      <c r="T27" s="1"/>
      <c r="AW27"/>
      <c r="AX27"/>
      <c r="AY27" s="47" t="s">
        <v>286</v>
      </c>
      <c r="AZ27" s="1"/>
      <c r="BA27" s="1"/>
    </row>
    <row r="28" spans="1:53" ht="13.5">
      <c r="A28" s="38"/>
      <c r="B28" s="21"/>
      <c r="C28" s="21"/>
      <c r="D28" s="22"/>
      <c r="E28" s="30"/>
      <c r="F28" s="23"/>
      <c r="G28" s="37"/>
      <c r="H28" s="15"/>
      <c r="I28" s="25"/>
      <c r="J28" s="39" t="e">
        <f>VLOOKUP(I28,'種目コード'!$A$3:$B$17,2,FALSE)</f>
        <v>#N/A</v>
      </c>
      <c r="K28" s="6"/>
      <c r="L28" s="25"/>
      <c r="M28" s="39" t="e">
        <f>VLOOKUP(L28,'種目コード'!$A$3:$B$17,2,FALSE)</f>
        <v>#N/A</v>
      </c>
      <c r="N28" s="6"/>
      <c r="O28" s="6"/>
      <c r="P28" s="99"/>
      <c r="S28" s="1"/>
      <c r="T28" s="1"/>
      <c r="AW28"/>
      <c r="AX28"/>
      <c r="AY28" s="47" t="s">
        <v>287</v>
      </c>
      <c r="AZ28" s="1"/>
      <c r="BA28" s="1"/>
    </row>
    <row r="29" spans="1:53" ht="13.5">
      <c r="A29" s="38"/>
      <c r="B29" s="21"/>
      <c r="C29" s="21"/>
      <c r="D29" s="22"/>
      <c r="E29" s="30"/>
      <c r="F29" s="23"/>
      <c r="G29" s="37"/>
      <c r="H29" s="15"/>
      <c r="I29" s="25"/>
      <c r="J29" s="39" t="e">
        <f>VLOOKUP(I29,'種目コード'!$A$3:$B$17,2,FALSE)</f>
        <v>#N/A</v>
      </c>
      <c r="K29" s="6"/>
      <c r="L29" s="25"/>
      <c r="M29" s="39" t="e">
        <f>VLOOKUP(L29,'種目コード'!$A$3:$B$17,2,FALSE)</f>
        <v>#N/A</v>
      </c>
      <c r="N29" s="6"/>
      <c r="O29" s="6"/>
      <c r="P29" s="99"/>
      <c r="S29" s="1"/>
      <c r="T29" s="1"/>
      <c r="AW29"/>
      <c r="AX29"/>
      <c r="AY29" s="47" t="s">
        <v>288</v>
      </c>
      <c r="AZ29" s="1"/>
      <c r="BA29" s="1"/>
    </row>
    <row r="30" spans="1:53" ht="13.5">
      <c r="A30" s="38"/>
      <c r="B30" s="21"/>
      <c r="C30" s="21"/>
      <c r="D30" s="22"/>
      <c r="E30" s="30"/>
      <c r="F30" s="23"/>
      <c r="G30" s="37"/>
      <c r="H30" s="15"/>
      <c r="I30" s="25"/>
      <c r="J30" s="39" t="e">
        <f>VLOOKUP(I30,'種目コード'!$A$3:$B$17,2,FALSE)</f>
        <v>#N/A</v>
      </c>
      <c r="K30" s="6"/>
      <c r="L30" s="25"/>
      <c r="M30" s="39" t="e">
        <f>VLOOKUP(L30,'種目コード'!$A$3:$B$17,2,FALSE)</f>
        <v>#N/A</v>
      </c>
      <c r="N30" s="6"/>
      <c r="O30" s="6"/>
      <c r="P30" s="99"/>
      <c r="AW30"/>
      <c r="AX30"/>
      <c r="AY30" s="47" t="s">
        <v>289</v>
      </c>
      <c r="AZ30" s="1"/>
      <c r="BA30" s="1"/>
    </row>
    <row r="31" spans="1:53" ht="13.5">
      <c r="A31" s="38"/>
      <c r="B31" s="21"/>
      <c r="C31" s="21"/>
      <c r="D31" s="22"/>
      <c r="E31" s="30"/>
      <c r="F31" s="23"/>
      <c r="G31" s="37"/>
      <c r="H31" s="15"/>
      <c r="I31" s="25"/>
      <c r="J31" s="39" t="e">
        <f>VLOOKUP(I31,'種目コード'!$A$3:$B$17,2,FALSE)</f>
        <v>#N/A</v>
      </c>
      <c r="K31" s="6"/>
      <c r="L31" s="25"/>
      <c r="M31" s="39" t="e">
        <f>VLOOKUP(L31,'種目コード'!$A$3:$B$17,2,FALSE)</f>
        <v>#N/A</v>
      </c>
      <c r="N31" s="6"/>
      <c r="O31" s="6"/>
      <c r="P31" s="99"/>
      <c r="AW31"/>
      <c r="AX31"/>
      <c r="AY31" s="47" t="s">
        <v>290</v>
      </c>
      <c r="AZ31" s="1"/>
      <c r="BA31" s="1"/>
    </row>
    <row r="32" spans="1:53" ht="13.5">
      <c r="A32" s="38"/>
      <c r="B32" s="21"/>
      <c r="C32" s="21"/>
      <c r="D32" s="22"/>
      <c r="E32" s="30"/>
      <c r="F32" s="23"/>
      <c r="G32" s="37"/>
      <c r="H32" s="15"/>
      <c r="I32" s="25"/>
      <c r="J32" s="39" t="e">
        <f>VLOOKUP(I32,'種目コード'!$A$3:$B$17,2,FALSE)</f>
        <v>#N/A</v>
      </c>
      <c r="K32" s="6"/>
      <c r="L32" s="25"/>
      <c r="M32" s="39" t="e">
        <f>VLOOKUP(L32,'種目コード'!$A$3:$B$17,2,FALSE)</f>
        <v>#N/A</v>
      </c>
      <c r="N32" s="6"/>
      <c r="O32" s="6"/>
      <c r="P32" s="99"/>
      <c r="AW32"/>
      <c r="AX32"/>
      <c r="AZ32" s="1"/>
      <c r="BA32" s="1"/>
    </row>
    <row r="33" spans="1:53" ht="13.5">
      <c r="A33" s="38"/>
      <c r="B33" s="21"/>
      <c r="C33" s="21"/>
      <c r="D33" s="22"/>
      <c r="E33" s="30"/>
      <c r="F33" s="23"/>
      <c r="G33" s="37"/>
      <c r="H33" s="15"/>
      <c r="I33" s="25"/>
      <c r="J33" s="39" t="e">
        <f>VLOOKUP(I33,'種目コード'!$A$3:$B$17,2,FALSE)</f>
        <v>#N/A</v>
      </c>
      <c r="K33" s="6"/>
      <c r="L33" s="25"/>
      <c r="M33" s="39" t="e">
        <f>VLOOKUP(L33,'種目コード'!$A$3:$B$17,2,FALSE)</f>
        <v>#N/A</v>
      </c>
      <c r="N33" s="6"/>
      <c r="O33" s="6"/>
      <c r="P33" s="99"/>
      <c r="AV33"/>
      <c r="AW33"/>
      <c r="AX33"/>
      <c r="AY33" s="1"/>
      <c r="AZ33" s="1"/>
      <c r="BA33" s="1"/>
    </row>
    <row r="34" spans="1:53" ht="13.5">
      <c r="A34" s="38"/>
      <c r="B34" s="21"/>
      <c r="C34" s="21"/>
      <c r="D34" s="22"/>
      <c r="E34" s="30"/>
      <c r="F34" s="23"/>
      <c r="G34" s="37"/>
      <c r="H34" s="15"/>
      <c r="I34" s="25"/>
      <c r="J34" s="39" t="e">
        <f>VLOOKUP(I34,'種目コード'!$A$3:$B$17,2,FALSE)</f>
        <v>#N/A</v>
      </c>
      <c r="K34" s="6"/>
      <c r="L34" s="25"/>
      <c r="M34" s="39" t="e">
        <f>VLOOKUP(L34,'種目コード'!$A$3:$B$17,2,FALSE)</f>
        <v>#N/A</v>
      </c>
      <c r="N34" s="6"/>
      <c r="O34" s="6"/>
      <c r="P34" s="99"/>
      <c r="AV34"/>
      <c r="AW34"/>
      <c r="AX34"/>
      <c r="AY34" s="1"/>
      <c r="AZ34" s="1"/>
      <c r="BA34" s="1"/>
    </row>
    <row r="35" spans="1:53" ht="13.5">
      <c r="A35" s="38"/>
      <c r="B35" s="21"/>
      <c r="C35" s="21"/>
      <c r="D35" s="22"/>
      <c r="E35" s="30"/>
      <c r="F35" s="23"/>
      <c r="G35" s="37"/>
      <c r="H35" s="15"/>
      <c r="I35" s="25"/>
      <c r="J35" s="39" t="e">
        <f>VLOOKUP(I35,'種目コード'!$A$3:$B$17,2,FALSE)</f>
        <v>#N/A</v>
      </c>
      <c r="K35" s="6"/>
      <c r="L35" s="25"/>
      <c r="M35" s="39" t="e">
        <f>VLOOKUP(L35,'種目コード'!$A$3:$B$17,2,FALSE)</f>
        <v>#N/A</v>
      </c>
      <c r="N35" s="6"/>
      <c r="O35" s="6"/>
      <c r="P35" s="99"/>
      <c r="AV35"/>
      <c r="AW35"/>
      <c r="AX35"/>
      <c r="AY35" s="1"/>
      <c r="AZ35" s="1"/>
      <c r="BA35" s="1"/>
    </row>
    <row r="36" spans="1:53" ht="13.5">
      <c r="A36" s="38"/>
      <c r="B36" s="21"/>
      <c r="C36" s="21"/>
      <c r="D36" s="22"/>
      <c r="E36" s="30"/>
      <c r="F36" s="23"/>
      <c r="G36" s="37"/>
      <c r="H36" s="15"/>
      <c r="I36" s="25"/>
      <c r="J36" s="39" t="e">
        <f>VLOOKUP(I36,'種目コード'!$A$3:$B$17,2,FALSE)</f>
        <v>#N/A</v>
      </c>
      <c r="K36" s="6"/>
      <c r="L36" s="25"/>
      <c r="M36" s="39" t="e">
        <f>VLOOKUP(L36,'種目コード'!$A$3:$B$17,2,FALSE)</f>
        <v>#N/A</v>
      </c>
      <c r="N36" s="6"/>
      <c r="O36" s="6"/>
      <c r="P36" s="99"/>
      <c r="AV36"/>
      <c r="AW36"/>
      <c r="AX36"/>
      <c r="AY36" s="1"/>
      <c r="AZ36" s="1"/>
      <c r="BA36" s="1"/>
    </row>
    <row r="37" spans="1:53" ht="13.5">
      <c r="A37" s="38"/>
      <c r="B37" s="21"/>
      <c r="C37" s="21"/>
      <c r="D37" s="22"/>
      <c r="E37" s="30"/>
      <c r="F37" s="23"/>
      <c r="G37" s="37"/>
      <c r="H37" s="15"/>
      <c r="I37" s="25"/>
      <c r="J37" s="39" t="e">
        <f>VLOOKUP(I37,'種目コード'!$A$3:$B$17,2,FALSE)</f>
        <v>#N/A</v>
      </c>
      <c r="K37" s="6"/>
      <c r="L37" s="25"/>
      <c r="M37" s="39" t="e">
        <f>VLOOKUP(L37,'種目コード'!$A$3:$B$17,2,FALSE)</f>
        <v>#N/A</v>
      </c>
      <c r="N37" s="6"/>
      <c r="O37" s="6"/>
      <c r="P37" s="99"/>
      <c r="AV37"/>
      <c r="AW37"/>
      <c r="AX37"/>
      <c r="AY37" s="1"/>
      <c r="AZ37" s="1"/>
      <c r="BA37" s="1"/>
    </row>
    <row r="38" spans="1:53" ht="13.5">
      <c r="A38" s="38"/>
      <c r="B38" s="21"/>
      <c r="C38" s="21"/>
      <c r="D38" s="22"/>
      <c r="E38" s="30"/>
      <c r="F38" s="23"/>
      <c r="G38" s="37"/>
      <c r="H38" s="15"/>
      <c r="I38" s="25"/>
      <c r="J38" s="39" t="e">
        <f>VLOOKUP(I38,'種目コード'!$A$3:$B$17,2,FALSE)</f>
        <v>#N/A</v>
      </c>
      <c r="K38" s="6"/>
      <c r="L38" s="25"/>
      <c r="M38" s="39" t="e">
        <f>VLOOKUP(L38,'種目コード'!$A$3:$B$17,2,FALSE)</f>
        <v>#N/A</v>
      </c>
      <c r="N38" s="6"/>
      <c r="O38" s="6"/>
      <c r="P38" s="99"/>
      <c r="AV38"/>
      <c r="AW38"/>
      <c r="AX38"/>
      <c r="AY38" s="1"/>
      <c r="AZ38" s="1"/>
      <c r="BA38" s="1"/>
    </row>
    <row r="39" spans="1:53" ht="13.5">
      <c r="A39" s="38"/>
      <c r="B39" s="21"/>
      <c r="C39" s="21"/>
      <c r="D39" s="22"/>
      <c r="E39" s="30"/>
      <c r="F39" s="23"/>
      <c r="G39" s="37"/>
      <c r="H39" s="15"/>
      <c r="I39" s="25"/>
      <c r="J39" s="39" t="e">
        <f>VLOOKUP(I39,'種目コード'!$A$3:$B$17,2,FALSE)</f>
        <v>#N/A</v>
      </c>
      <c r="K39" s="6"/>
      <c r="L39" s="25"/>
      <c r="M39" s="39" t="e">
        <f>VLOOKUP(L39,'種目コード'!$A$3:$B$17,2,FALSE)</f>
        <v>#N/A</v>
      </c>
      <c r="N39" s="6"/>
      <c r="O39" s="6"/>
      <c r="P39" s="99"/>
      <c r="AV39"/>
      <c r="AW39"/>
      <c r="AX39"/>
      <c r="AY39" s="1"/>
      <c r="AZ39" s="1"/>
      <c r="BA39" s="1"/>
    </row>
    <row r="40" spans="1:53" ht="13.5">
      <c r="A40" s="38"/>
      <c r="B40" s="21"/>
      <c r="C40" s="21"/>
      <c r="D40" s="22"/>
      <c r="E40" s="30"/>
      <c r="F40" s="23"/>
      <c r="G40" s="37"/>
      <c r="H40" s="15"/>
      <c r="I40" s="25"/>
      <c r="J40" s="39" t="e">
        <f>VLOOKUP(I40,'種目コード'!$A$3:$B$17,2,FALSE)</f>
        <v>#N/A</v>
      </c>
      <c r="K40" s="6"/>
      <c r="L40" s="25"/>
      <c r="M40" s="39" t="e">
        <f>VLOOKUP(L40,'種目コード'!$A$3:$B$17,2,FALSE)</f>
        <v>#N/A</v>
      </c>
      <c r="N40" s="6"/>
      <c r="O40" s="6"/>
      <c r="P40" s="99"/>
      <c r="AV40"/>
      <c r="AW40"/>
      <c r="AX40"/>
      <c r="AY40" s="1"/>
      <c r="AZ40" s="1"/>
      <c r="BA40" s="1"/>
    </row>
    <row r="41" spans="1:53" s="40" customFormat="1" ht="13.5">
      <c r="A41" s="1"/>
      <c r="B41" s="1"/>
      <c r="C41" s="1"/>
      <c r="D41" s="1"/>
      <c r="E41" s="1"/>
      <c r="F41" s="1"/>
      <c r="G41" s="73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AY41"/>
      <c r="AZ41"/>
      <c r="BA41"/>
    </row>
    <row r="42" spans="1:53" s="40" customFormat="1" ht="27.75" customHeight="1">
      <c r="A42" s="87" t="s">
        <v>52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1"/>
      <c r="S42"/>
      <c r="T42"/>
      <c r="AY42"/>
      <c r="AZ42"/>
      <c r="BA42"/>
    </row>
    <row r="43" spans="1:53" s="40" customFormat="1" ht="13.5">
      <c r="A43" s="1"/>
      <c r="B43" s="1"/>
      <c r="C43" s="1"/>
      <c r="D43" s="1"/>
      <c r="E43" s="1"/>
      <c r="F43" s="1"/>
      <c r="G43" s="73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AY43"/>
      <c r="AZ43"/>
      <c r="BA43"/>
    </row>
    <row r="44" spans="1:53" s="40" customFormat="1" ht="13.5">
      <c r="A44" s="1"/>
      <c r="B44" s="1"/>
      <c r="C44" s="1"/>
      <c r="D44" s="1"/>
      <c r="E44" s="1"/>
      <c r="F44" s="1"/>
      <c r="G44" s="73"/>
      <c r="H44" s="1"/>
      <c r="I44" s="1"/>
      <c r="J44" s="1"/>
      <c r="M44" s="42" t="s">
        <v>321</v>
      </c>
      <c r="N44" s="42"/>
      <c r="O44" s="43"/>
      <c r="P44" s="73"/>
      <c r="Q44" s="1"/>
      <c r="S44"/>
      <c r="T44"/>
      <c r="AY44"/>
      <c r="AZ44"/>
      <c r="BA44"/>
    </row>
    <row r="45" spans="1:53" s="40" customFormat="1" ht="19.5" customHeight="1">
      <c r="A45" s="1"/>
      <c r="B45" s="1"/>
      <c r="C45" s="1"/>
      <c r="D45" s="1"/>
      <c r="E45" s="1"/>
      <c r="F45" s="1"/>
      <c r="G45" s="73"/>
      <c r="H45" s="1"/>
      <c r="I45" s="1"/>
      <c r="J45" s="74" t="s">
        <v>53</v>
      </c>
      <c r="K45" s="97"/>
      <c r="L45" s="97"/>
      <c r="M45" s="97"/>
      <c r="N45" s="97"/>
      <c r="O45" s="97"/>
      <c r="P45" s="1"/>
      <c r="Q45" s="1"/>
      <c r="S45"/>
      <c r="T45"/>
      <c r="AY45"/>
      <c r="AZ45"/>
      <c r="BA45"/>
    </row>
    <row r="46" spans="1:53" s="40" customFormat="1" ht="19.5" customHeight="1">
      <c r="A46" s="1"/>
      <c r="B46" s="1"/>
      <c r="C46" s="1"/>
      <c r="D46" s="1"/>
      <c r="E46" s="1"/>
      <c r="F46" s="1"/>
      <c r="G46" s="73"/>
      <c r="H46" s="1"/>
      <c r="I46" s="1"/>
      <c r="J46" s="74" t="s">
        <v>54</v>
      </c>
      <c r="K46" s="96"/>
      <c r="L46" s="96"/>
      <c r="M46" s="96"/>
      <c r="N46" s="96"/>
      <c r="O46" s="96"/>
      <c r="P46" s="1"/>
      <c r="Q46" s="1"/>
      <c r="S46"/>
      <c r="T46"/>
      <c r="AY46"/>
      <c r="AZ46"/>
      <c r="BA46"/>
    </row>
    <row r="47" spans="1:53" s="40" customFormat="1" ht="17.25" customHeight="1">
      <c r="A47" s="1"/>
      <c r="B47" s="1"/>
      <c r="C47" s="1"/>
      <c r="D47" s="1"/>
      <c r="E47" s="1"/>
      <c r="F47" s="1"/>
      <c r="G47" s="73"/>
      <c r="H47" s="1"/>
      <c r="I47" s="1"/>
      <c r="J47" s="74" t="s">
        <v>55</v>
      </c>
      <c r="K47" s="95"/>
      <c r="L47" s="95"/>
      <c r="M47" s="95"/>
      <c r="N47" s="95"/>
      <c r="O47" s="44" t="s">
        <v>27</v>
      </c>
      <c r="P47" s="1"/>
      <c r="Q47" s="1"/>
      <c r="S47"/>
      <c r="T47"/>
      <c r="AY47"/>
      <c r="AZ47"/>
      <c r="BA47"/>
    </row>
    <row r="48" spans="1:53" s="40" customFormat="1" ht="17.25" customHeight="1">
      <c r="A48" s="1"/>
      <c r="B48" s="1"/>
      <c r="C48" s="1"/>
      <c r="D48" s="1"/>
      <c r="E48" s="1"/>
      <c r="F48" s="1"/>
      <c r="G48" s="73"/>
      <c r="H48" s="1"/>
      <c r="I48" s="1"/>
      <c r="J48" s="74" t="s">
        <v>56</v>
      </c>
      <c r="K48" s="95"/>
      <c r="L48" s="95"/>
      <c r="M48" s="95"/>
      <c r="N48" s="95"/>
      <c r="O48" s="44" t="s">
        <v>27</v>
      </c>
      <c r="P48" s="1"/>
      <c r="Q48" s="1"/>
      <c r="S48"/>
      <c r="T48"/>
      <c r="AY48"/>
      <c r="AZ48"/>
      <c r="BA48"/>
    </row>
    <row r="49" spans="1:53" s="40" customFormat="1" ht="17.25" customHeight="1">
      <c r="A49" s="1"/>
      <c r="B49" s="1"/>
      <c r="C49" s="1"/>
      <c r="D49" s="1"/>
      <c r="E49" s="1"/>
      <c r="F49" s="1"/>
      <c r="G49" s="73"/>
      <c r="H49" s="1"/>
      <c r="I49" s="1"/>
      <c r="J49" s="74" t="s">
        <v>306</v>
      </c>
      <c r="K49" s="95"/>
      <c r="L49" s="95"/>
      <c r="M49" s="95"/>
      <c r="N49" s="95"/>
      <c r="O49" s="95"/>
      <c r="P49" s="1"/>
      <c r="Q49" s="1"/>
      <c r="S49"/>
      <c r="T49"/>
      <c r="AY49"/>
      <c r="AZ49"/>
      <c r="BA49"/>
    </row>
    <row r="50" spans="1:53" s="40" customFormat="1" ht="13.5">
      <c r="A50" s="1"/>
      <c r="B50" s="1"/>
      <c r="C50" s="1"/>
      <c r="D50" s="1"/>
      <c r="E50" s="1"/>
      <c r="F50" s="1"/>
      <c r="G50" s="73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AY50"/>
      <c r="AZ50"/>
      <c r="BA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 password="EC46" sheet="1"/>
  <mergeCells count="19">
    <mergeCell ref="M4:N4"/>
    <mergeCell ref="M5:N5"/>
    <mergeCell ref="B2:F2"/>
    <mergeCell ref="B4:D4"/>
    <mergeCell ref="K49:O49"/>
    <mergeCell ref="K48:N48"/>
    <mergeCell ref="K47:N47"/>
    <mergeCell ref="K46:O46"/>
    <mergeCell ref="K45:O45"/>
    <mergeCell ref="S7:T7"/>
    <mergeCell ref="K2:L2"/>
    <mergeCell ref="K3:L3"/>
    <mergeCell ref="K4:L4"/>
    <mergeCell ref="K5:L5"/>
    <mergeCell ref="A42:P42"/>
    <mergeCell ref="L7:N7"/>
    <mergeCell ref="I7:K7"/>
    <mergeCell ref="M2:N2"/>
    <mergeCell ref="M3:N3"/>
  </mergeCells>
  <dataValidations count="23">
    <dataValidation allowBlank="1" showInputMessage="1" showErrorMessage="1" imeMode="hiragana" sqref="B2:F2"/>
    <dataValidation allowBlank="1" showInputMessage="1" showErrorMessage="1" imeMode="off" sqref="A7:I9 L7:L8 J9:N9 A1:A2 C3 A4 G1:G2 I3 D1:F1 H1:P1 F4:H5 Q41:R78 BB4:BM5 AY33:AY40 O7:O9 BB6:BO6 AU5:AU6 Q4:R6 P7:R40 U7:AU40 S2:T6 S24:T29 AZ7:BL40 U4:AT6 AV4:AX6 S8:T20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トラック種目　　 　→　　７桁&#10;フィールド種目　　→　　５桁&#10;&#10;で入力" imeMode="off" sqref="K10:K40 N10:N40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type="list" allowBlank="1" showInputMessage="1" showErrorMessage="1" prompt="リストから選択してください" sqref="O3:O5">
      <formula1>$BA$2:$BA$5</formula1>
    </dataValidation>
    <dataValidation allowBlank="1" showInputMessage="1" showErrorMessage="1" prompt="ここは入力不要&#10;&#10;種目コードが正しく入力されると，自動的に反映されます" imeMode="on" sqref="M8 J10:J40 M10:M40"/>
    <dataValidation type="list" allowBlank="1" showInputMessage="1" showErrorMessage="1" prompt="リストから選択してください" imeMode="hiragana" sqref="K3:L5">
      <formula1>$AW$2:$AW$11</formula1>
    </dataValidation>
    <dataValidation type="list" allowBlank="1" showInputMessage="1" showErrorMessage="1" prompt="リストから選択してください" sqref="P3:P5">
      <formula1>$AY$2:$AY$32</formula1>
    </dataValidation>
    <dataValidation allowBlank="1" showInputMessage="1" showErrorMessage="1" prompt="確認等で，連絡をする場合があります" sqref="K49:O49"/>
    <dataValidation type="textLength" operator="equal" allowBlank="1" showInputMessage="1" showErrorMessage="1" prompt="種目コードを参照するか，右枠の種目コードを参照しながら入力してください。&#10;&#10;（注）&#10;学年別の入力に気をつけてください。&#10;（男女100m，男女1500m）" imeMode="off" sqref="I10:I40 L10:L40">
      <formula1>5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allowBlank="1" showInputMessage="1" showErrorMessage="1" prompt="走順に①～⑥を入力&#10;&#10;①を入力した右側の備考欄に５桁（半角数字）でタイムを入力" imeMode="on" sqref="O10:O40"/>
  </dataValidations>
  <printOptions horizontalCentered="1"/>
  <pageMargins left="0.6299212598425197" right="0.4724409448818898" top="0.1968503937007874" bottom="0.1968503937007874" header="0.3937007874015748" footer="0.3543307086614173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9.875" style="36" bestFit="1" customWidth="1"/>
    <col min="2" max="2" width="31.75390625" style="0" bestFit="1" customWidth="1"/>
  </cols>
  <sheetData>
    <row r="1" spans="1:2" ht="13.5">
      <c r="A1" s="36" t="s">
        <v>253</v>
      </c>
      <c r="B1" s="36" t="s">
        <v>254</v>
      </c>
    </row>
    <row r="2" spans="1:2" ht="13.5">
      <c r="A2" s="36">
        <v>335001</v>
      </c>
      <c r="B2" t="s">
        <v>57</v>
      </c>
    </row>
    <row r="3" spans="1:2" ht="13.5">
      <c r="A3" s="36">
        <v>335002</v>
      </c>
      <c r="B3" t="s">
        <v>58</v>
      </c>
    </row>
    <row r="4" spans="1:2" ht="13.5">
      <c r="A4" s="36">
        <v>335003</v>
      </c>
      <c r="B4" t="s">
        <v>59</v>
      </c>
    </row>
    <row r="5" spans="1:2" ht="13.5">
      <c r="A5" s="36">
        <v>335004</v>
      </c>
      <c r="B5" t="s">
        <v>60</v>
      </c>
    </row>
    <row r="6" spans="1:2" ht="13.5">
      <c r="A6" s="36">
        <v>335005</v>
      </c>
      <c r="B6" t="s">
        <v>61</v>
      </c>
    </row>
    <row r="7" spans="1:2" ht="13.5">
      <c r="A7" s="36">
        <v>335006</v>
      </c>
      <c r="B7" t="s">
        <v>62</v>
      </c>
    </row>
    <row r="8" spans="1:2" ht="13.5">
      <c r="A8" s="36">
        <v>335007</v>
      </c>
      <c r="B8" t="s">
        <v>63</v>
      </c>
    </row>
    <row r="9" spans="1:2" ht="13.5">
      <c r="A9" s="36">
        <v>335008</v>
      </c>
      <c r="B9" t="s">
        <v>64</v>
      </c>
    </row>
    <row r="10" spans="1:2" ht="13.5">
      <c r="A10" s="36">
        <v>335009</v>
      </c>
      <c r="B10" t="s">
        <v>65</v>
      </c>
    </row>
    <row r="11" spans="1:2" ht="13.5">
      <c r="A11" s="36">
        <v>335010</v>
      </c>
      <c r="B11" t="s">
        <v>66</v>
      </c>
    </row>
    <row r="12" spans="1:2" ht="13.5">
      <c r="A12" s="36">
        <v>335011</v>
      </c>
      <c r="B12" t="s">
        <v>67</v>
      </c>
    </row>
    <row r="13" spans="1:2" ht="13.5">
      <c r="A13" s="36">
        <v>335012</v>
      </c>
      <c r="B13" t="s">
        <v>68</v>
      </c>
    </row>
    <row r="14" spans="1:2" ht="13.5">
      <c r="A14" s="36">
        <v>335013</v>
      </c>
      <c r="B14" t="s">
        <v>69</v>
      </c>
    </row>
    <row r="15" spans="1:2" ht="13.5">
      <c r="A15" s="36">
        <v>335014</v>
      </c>
      <c r="B15" t="s">
        <v>70</v>
      </c>
    </row>
    <row r="16" spans="1:2" ht="13.5">
      <c r="A16" s="36">
        <v>335015</v>
      </c>
      <c r="B16" t="s">
        <v>71</v>
      </c>
    </row>
    <row r="17" spans="1:2" ht="13.5">
      <c r="A17" s="36">
        <v>335016</v>
      </c>
      <c r="B17" t="s">
        <v>72</v>
      </c>
    </row>
    <row r="18" spans="1:2" ht="13.5">
      <c r="A18" s="36">
        <v>335017</v>
      </c>
      <c r="B18" t="s">
        <v>73</v>
      </c>
    </row>
    <row r="19" spans="1:2" ht="13.5">
      <c r="A19" s="36">
        <v>335018</v>
      </c>
      <c r="B19" t="s">
        <v>74</v>
      </c>
    </row>
    <row r="20" spans="1:2" ht="13.5">
      <c r="A20" s="36">
        <v>335019</v>
      </c>
      <c r="B20" t="s">
        <v>75</v>
      </c>
    </row>
    <row r="21" spans="1:2" ht="13.5">
      <c r="A21" s="36">
        <v>335020</v>
      </c>
      <c r="B21" t="s">
        <v>76</v>
      </c>
    </row>
    <row r="22" spans="1:2" ht="13.5">
      <c r="A22" s="36">
        <v>335021</v>
      </c>
      <c r="B22" t="s">
        <v>77</v>
      </c>
    </row>
    <row r="23" spans="1:2" ht="13.5">
      <c r="A23" s="36">
        <v>335022</v>
      </c>
      <c r="B23" t="s">
        <v>78</v>
      </c>
    </row>
    <row r="24" spans="1:2" ht="13.5">
      <c r="A24" s="36">
        <v>335023</v>
      </c>
      <c r="B24" t="s">
        <v>79</v>
      </c>
    </row>
    <row r="25" spans="1:2" ht="13.5">
      <c r="A25" s="36">
        <v>335024</v>
      </c>
      <c r="B25" t="s">
        <v>80</v>
      </c>
    </row>
    <row r="26" spans="1:2" ht="13.5">
      <c r="A26" s="36">
        <v>335025</v>
      </c>
      <c r="B26" t="s">
        <v>81</v>
      </c>
    </row>
    <row r="27" spans="1:2" ht="13.5">
      <c r="A27" s="36">
        <v>335026</v>
      </c>
      <c r="B27" t="s">
        <v>82</v>
      </c>
    </row>
    <row r="28" spans="1:2" ht="13.5">
      <c r="A28" s="36">
        <v>335027</v>
      </c>
      <c r="B28" t="s">
        <v>83</v>
      </c>
    </row>
    <row r="29" spans="1:2" ht="13.5">
      <c r="A29" s="36">
        <v>335028</v>
      </c>
      <c r="B29" t="s">
        <v>84</v>
      </c>
    </row>
    <row r="30" spans="1:2" ht="13.5">
      <c r="A30" s="36">
        <v>335029</v>
      </c>
      <c r="B30" t="s">
        <v>85</v>
      </c>
    </row>
    <row r="31" spans="1:2" ht="13.5">
      <c r="A31" s="36">
        <v>335030</v>
      </c>
      <c r="B31" t="s">
        <v>86</v>
      </c>
    </row>
    <row r="32" spans="1:2" ht="13.5">
      <c r="A32" s="36">
        <v>335031</v>
      </c>
      <c r="B32" t="s">
        <v>87</v>
      </c>
    </row>
    <row r="33" spans="1:2" ht="13.5">
      <c r="A33" s="36">
        <v>335032</v>
      </c>
      <c r="B33" t="s">
        <v>88</v>
      </c>
    </row>
    <row r="34" spans="1:2" ht="13.5">
      <c r="A34" s="36">
        <v>335033</v>
      </c>
      <c r="B34" t="s">
        <v>89</v>
      </c>
    </row>
    <row r="35" spans="1:2" ht="13.5">
      <c r="A35" s="36">
        <v>335034</v>
      </c>
      <c r="B35" t="s">
        <v>90</v>
      </c>
    </row>
    <row r="36" spans="1:2" ht="13.5">
      <c r="A36" s="36">
        <v>335035</v>
      </c>
      <c r="B36" t="s">
        <v>91</v>
      </c>
    </row>
    <row r="37" spans="1:2" ht="13.5">
      <c r="A37" s="36">
        <v>335036</v>
      </c>
      <c r="B37" t="s">
        <v>92</v>
      </c>
    </row>
    <row r="38" spans="1:2" ht="13.5">
      <c r="A38" s="36">
        <v>335037</v>
      </c>
      <c r="B38" t="s">
        <v>93</v>
      </c>
    </row>
    <row r="39" spans="1:2" ht="13.5">
      <c r="A39" s="36">
        <v>335038</v>
      </c>
      <c r="B39" t="s">
        <v>94</v>
      </c>
    </row>
    <row r="40" spans="1:2" ht="13.5">
      <c r="A40" s="36">
        <v>335039</v>
      </c>
      <c r="B40" t="s">
        <v>95</v>
      </c>
    </row>
    <row r="41" spans="1:2" ht="13.5">
      <c r="A41" s="36">
        <v>335040</v>
      </c>
      <c r="B41" t="s">
        <v>96</v>
      </c>
    </row>
    <row r="42" spans="1:2" ht="13.5">
      <c r="A42" s="36">
        <v>335041</v>
      </c>
      <c r="B42" t="s">
        <v>97</v>
      </c>
    </row>
    <row r="43" spans="1:2" ht="13.5">
      <c r="A43" s="36">
        <v>335042</v>
      </c>
      <c r="B43" t="s">
        <v>98</v>
      </c>
    </row>
    <row r="44" spans="1:2" ht="13.5">
      <c r="A44" s="36">
        <v>335043</v>
      </c>
      <c r="B44" t="s">
        <v>99</v>
      </c>
    </row>
    <row r="45" spans="1:2" ht="13.5">
      <c r="A45" s="36">
        <v>335044</v>
      </c>
      <c r="B45" t="s">
        <v>100</v>
      </c>
    </row>
    <row r="46" spans="1:2" ht="13.5">
      <c r="A46" s="36">
        <v>335045</v>
      </c>
      <c r="B46" t="s">
        <v>101</v>
      </c>
    </row>
    <row r="47" spans="1:2" ht="13.5">
      <c r="A47" s="36">
        <v>335046</v>
      </c>
      <c r="B47" t="s">
        <v>102</v>
      </c>
    </row>
    <row r="48" spans="1:2" ht="13.5">
      <c r="A48" s="36">
        <v>335047</v>
      </c>
      <c r="B48" t="s">
        <v>103</v>
      </c>
    </row>
    <row r="49" spans="1:2" ht="13.5">
      <c r="A49" s="36">
        <v>335048</v>
      </c>
      <c r="B49" t="s">
        <v>104</v>
      </c>
    </row>
    <row r="50" spans="1:2" ht="13.5">
      <c r="A50" s="36">
        <v>335049</v>
      </c>
      <c r="B50" t="s">
        <v>105</v>
      </c>
    </row>
    <row r="51" spans="1:2" ht="13.5">
      <c r="A51" s="36">
        <v>335050</v>
      </c>
      <c r="B51" t="s">
        <v>106</v>
      </c>
    </row>
    <row r="52" spans="1:2" ht="13.5">
      <c r="A52" s="36">
        <v>335051</v>
      </c>
      <c r="B52" t="s">
        <v>107</v>
      </c>
    </row>
    <row r="53" spans="1:2" ht="13.5">
      <c r="A53" s="36">
        <v>335052</v>
      </c>
      <c r="B53" t="s">
        <v>108</v>
      </c>
    </row>
    <row r="54" spans="1:2" ht="13.5">
      <c r="A54" s="36">
        <v>335053</v>
      </c>
      <c r="B54" t="s">
        <v>109</v>
      </c>
    </row>
    <row r="55" spans="1:2" ht="13.5">
      <c r="A55" s="36">
        <v>335054</v>
      </c>
      <c r="B55" t="s">
        <v>110</v>
      </c>
    </row>
    <row r="56" spans="1:2" ht="13.5">
      <c r="A56" s="36">
        <v>335055</v>
      </c>
      <c r="B56" t="s">
        <v>111</v>
      </c>
    </row>
    <row r="57" spans="1:2" ht="13.5">
      <c r="A57" s="36">
        <v>335056</v>
      </c>
      <c r="B57" t="s">
        <v>112</v>
      </c>
    </row>
    <row r="58" spans="1:2" ht="13.5">
      <c r="A58" s="36">
        <v>335057</v>
      </c>
      <c r="B58" t="s">
        <v>113</v>
      </c>
    </row>
    <row r="59" spans="1:2" ht="13.5">
      <c r="A59" s="36">
        <v>335058</v>
      </c>
      <c r="B59" t="s">
        <v>114</v>
      </c>
    </row>
    <row r="60" spans="1:2" ht="13.5">
      <c r="A60" s="36">
        <v>335059</v>
      </c>
      <c r="B60" t="s">
        <v>115</v>
      </c>
    </row>
    <row r="61" spans="1:2" ht="13.5">
      <c r="A61" s="36">
        <v>335060</v>
      </c>
      <c r="B61" t="s">
        <v>116</v>
      </c>
    </row>
    <row r="62" spans="1:2" ht="13.5">
      <c r="A62" s="36">
        <v>335061</v>
      </c>
      <c r="B62" t="s">
        <v>117</v>
      </c>
    </row>
    <row r="63" spans="1:2" ht="13.5">
      <c r="A63" s="36">
        <v>335062</v>
      </c>
      <c r="B63" t="s">
        <v>118</v>
      </c>
    </row>
    <row r="64" spans="1:2" ht="13.5">
      <c r="A64" s="36">
        <v>335063</v>
      </c>
      <c r="B64" t="s">
        <v>119</v>
      </c>
    </row>
    <row r="65" spans="1:2" ht="13.5">
      <c r="A65" s="36">
        <v>335064</v>
      </c>
      <c r="B65" t="s">
        <v>120</v>
      </c>
    </row>
    <row r="66" spans="1:2" ht="13.5">
      <c r="A66" s="36">
        <v>335065</v>
      </c>
      <c r="B66" t="s">
        <v>121</v>
      </c>
    </row>
    <row r="67" spans="1:2" ht="13.5">
      <c r="A67" s="36">
        <v>335066</v>
      </c>
      <c r="B67" t="s">
        <v>122</v>
      </c>
    </row>
    <row r="68" spans="1:2" ht="13.5">
      <c r="A68" s="36">
        <v>335067</v>
      </c>
      <c r="B68" t="s">
        <v>123</v>
      </c>
    </row>
    <row r="69" spans="1:2" ht="13.5">
      <c r="A69" s="36">
        <v>335068</v>
      </c>
      <c r="B69" t="s">
        <v>124</v>
      </c>
    </row>
    <row r="70" spans="1:2" ht="13.5">
      <c r="A70" s="36">
        <v>335069</v>
      </c>
      <c r="B70" t="s">
        <v>125</v>
      </c>
    </row>
    <row r="71" spans="1:2" ht="13.5">
      <c r="A71" s="36">
        <v>335070</v>
      </c>
      <c r="B71" t="s">
        <v>126</v>
      </c>
    </row>
    <row r="72" spans="1:2" ht="13.5">
      <c r="A72" s="36">
        <v>335071</v>
      </c>
      <c r="B72" t="s">
        <v>127</v>
      </c>
    </row>
    <row r="73" spans="1:2" ht="13.5">
      <c r="A73" s="36">
        <v>335072</v>
      </c>
      <c r="B73" t="s">
        <v>128</v>
      </c>
    </row>
    <row r="74" spans="1:2" ht="13.5">
      <c r="A74" s="36">
        <v>335073</v>
      </c>
      <c r="B74" t="s">
        <v>129</v>
      </c>
    </row>
    <row r="75" spans="1:2" ht="13.5">
      <c r="A75" s="36">
        <v>335074</v>
      </c>
      <c r="B75" t="s">
        <v>130</v>
      </c>
    </row>
    <row r="76" spans="1:2" ht="13.5">
      <c r="A76" s="36">
        <v>335075</v>
      </c>
      <c r="B76" t="s">
        <v>131</v>
      </c>
    </row>
    <row r="77" spans="1:2" ht="13.5">
      <c r="A77" s="36">
        <v>335076</v>
      </c>
      <c r="B77" t="s">
        <v>132</v>
      </c>
    </row>
    <row r="78" spans="1:2" ht="13.5">
      <c r="A78" s="36">
        <v>335077</v>
      </c>
      <c r="B78" t="s">
        <v>133</v>
      </c>
    </row>
    <row r="79" spans="1:2" ht="13.5">
      <c r="A79" s="36">
        <v>335078</v>
      </c>
      <c r="B79" t="s">
        <v>134</v>
      </c>
    </row>
    <row r="80" spans="1:2" ht="13.5">
      <c r="A80" s="36">
        <v>335079</v>
      </c>
      <c r="B80" t="s">
        <v>135</v>
      </c>
    </row>
    <row r="81" spans="1:2" ht="13.5">
      <c r="A81" s="36">
        <v>335080</v>
      </c>
      <c r="B81" t="s">
        <v>136</v>
      </c>
    </row>
    <row r="82" spans="1:2" ht="13.5">
      <c r="A82" s="36">
        <v>335081</v>
      </c>
      <c r="B82" t="s">
        <v>137</v>
      </c>
    </row>
    <row r="83" spans="1:2" ht="13.5">
      <c r="A83" s="36">
        <v>335082</v>
      </c>
      <c r="B83" t="s">
        <v>138</v>
      </c>
    </row>
    <row r="84" spans="1:2" ht="13.5">
      <c r="A84" s="36">
        <v>335083</v>
      </c>
      <c r="B84" t="s">
        <v>139</v>
      </c>
    </row>
    <row r="85" spans="1:2" ht="13.5">
      <c r="A85" s="36">
        <v>335084</v>
      </c>
      <c r="B85" t="s">
        <v>140</v>
      </c>
    </row>
    <row r="86" spans="1:2" ht="13.5">
      <c r="A86" s="36">
        <v>335085</v>
      </c>
      <c r="B86" t="s">
        <v>141</v>
      </c>
    </row>
    <row r="87" spans="1:2" ht="13.5">
      <c r="A87" s="36">
        <v>335086</v>
      </c>
      <c r="B87" t="s">
        <v>142</v>
      </c>
    </row>
    <row r="88" spans="1:2" ht="13.5">
      <c r="A88" s="36">
        <v>335087</v>
      </c>
      <c r="B88" t="s">
        <v>143</v>
      </c>
    </row>
    <row r="89" spans="1:2" ht="13.5">
      <c r="A89" s="36">
        <v>335088</v>
      </c>
      <c r="B89" t="s">
        <v>144</v>
      </c>
    </row>
    <row r="90" spans="1:2" ht="13.5">
      <c r="A90" s="36">
        <v>335089</v>
      </c>
      <c r="B90" t="s">
        <v>145</v>
      </c>
    </row>
    <row r="91" spans="1:2" ht="13.5">
      <c r="A91" s="36">
        <v>335090</v>
      </c>
      <c r="B91" t="s">
        <v>146</v>
      </c>
    </row>
    <row r="92" spans="1:2" ht="13.5">
      <c r="A92" s="36">
        <v>335091</v>
      </c>
      <c r="B92" t="s">
        <v>147</v>
      </c>
    </row>
    <row r="93" spans="1:2" ht="13.5">
      <c r="A93" s="36">
        <v>335092</v>
      </c>
      <c r="B93" t="s">
        <v>148</v>
      </c>
    </row>
    <row r="94" spans="1:2" ht="13.5">
      <c r="A94" s="36">
        <v>335093</v>
      </c>
      <c r="B94" t="s">
        <v>149</v>
      </c>
    </row>
    <row r="95" spans="1:2" ht="13.5">
      <c r="A95" s="36">
        <v>335094</v>
      </c>
      <c r="B95" t="s">
        <v>150</v>
      </c>
    </row>
    <row r="96" spans="1:2" ht="13.5">
      <c r="A96" s="36">
        <v>335095</v>
      </c>
      <c r="B96" t="s">
        <v>151</v>
      </c>
    </row>
    <row r="97" spans="1:2" ht="13.5">
      <c r="A97" s="36">
        <v>335096</v>
      </c>
      <c r="B97" t="s">
        <v>152</v>
      </c>
    </row>
    <row r="98" spans="1:2" ht="13.5">
      <c r="A98" s="36">
        <v>335097</v>
      </c>
      <c r="B98" t="s">
        <v>153</v>
      </c>
    </row>
    <row r="99" spans="1:2" ht="13.5">
      <c r="A99" s="36">
        <v>335098</v>
      </c>
      <c r="B99" t="s">
        <v>154</v>
      </c>
    </row>
    <row r="100" spans="1:2" ht="13.5">
      <c r="A100" s="36">
        <v>335099</v>
      </c>
      <c r="B100" t="s">
        <v>155</v>
      </c>
    </row>
    <row r="101" spans="1:2" ht="13.5">
      <c r="A101" s="36">
        <v>335100</v>
      </c>
      <c r="B101" t="s">
        <v>156</v>
      </c>
    </row>
    <row r="102" spans="1:2" ht="13.5">
      <c r="A102" s="36">
        <v>335101</v>
      </c>
      <c r="B102" t="s">
        <v>157</v>
      </c>
    </row>
    <row r="103" spans="1:2" ht="13.5">
      <c r="A103" s="36">
        <v>335102</v>
      </c>
      <c r="B103" t="s">
        <v>158</v>
      </c>
    </row>
    <row r="104" spans="1:2" ht="13.5">
      <c r="A104" s="36">
        <v>335103</v>
      </c>
      <c r="B104" t="s">
        <v>159</v>
      </c>
    </row>
    <row r="105" spans="1:2" ht="13.5">
      <c r="A105" s="36">
        <v>335104</v>
      </c>
      <c r="B105" t="s">
        <v>160</v>
      </c>
    </row>
    <row r="106" spans="1:2" ht="13.5">
      <c r="A106" s="36">
        <v>335105</v>
      </c>
      <c r="B106" t="s">
        <v>161</v>
      </c>
    </row>
    <row r="107" spans="1:2" ht="13.5">
      <c r="A107" s="36">
        <v>335106</v>
      </c>
      <c r="B107" t="s">
        <v>162</v>
      </c>
    </row>
    <row r="108" spans="1:2" ht="13.5">
      <c r="A108" s="36">
        <v>335107</v>
      </c>
      <c r="B108" t="s">
        <v>163</v>
      </c>
    </row>
    <row r="109" spans="1:2" ht="13.5">
      <c r="A109" s="36">
        <v>335108</v>
      </c>
      <c r="B109" t="s">
        <v>164</v>
      </c>
    </row>
    <row r="110" spans="1:2" ht="13.5">
      <c r="A110" s="36">
        <v>335109</v>
      </c>
      <c r="B110" t="s">
        <v>165</v>
      </c>
    </row>
    <row r="111" spans="1:2" ht="13.5">
      <c r="A111" s="36">
        <v>335110</v>
      </c>
      <c r="B111" t="s">
        <v>166</v>
      </c>
    </row>
    <row r="112" spans="1:2" ht="13.5">
      <c r="A112" s="36">
        <v>335111</v>
      </c>
      <c r="B112" t="s">
        <v>167</v>
      </c>
    </row>
    <row r="113" spans="1:2" ht="13.5">
      <c r="A113" s="36">
        <v>335112</v>
      </c>
      <c r="B113" t="s">
        <v>168</v>
      </c>
    </row>
    <row r="114" spans="1:2" ht="13.5">
      <c r="A114" s="36">
        <v>335113</v>
      </c>
      <c r="B114" t="s">
        <v>169</v>
      </c>
    </row>
    <row r="115" spans="1:2" ht="13.5">
      <c r="A115" s="36">
        <v>335114</v>
      </c>
      <c r="B115" t="s">
        <v>170</v>
      </c>
    </row>
    <row r="116" spans="1:2" ht="13.5">
      <c r="A116" s="36">
        <v>335115</v>
      </c>
      <c r="B116" t="s">
        <v>171</v>
      </c>
    </row>
    <row r="117" spans="1:2" ht="13.5">
      <c r="A117" s="36">
        <v>335116</v>
      </c>
      <c r="B117" t="s">
        <v>172</v>
      </c>
    </row>
    <row r="118" spans="1:2" ht="13.5">
      <c r="A118" s="36">
        <v>335117</v>
      </c>
      <c r="B118" t="s">
        <v>173</v>
      </c>
    </row>
    <row r="119" spans="1:2" ht="13.5">
      <c r="A119" s="36">
        <v>335118</v>
      </c>
      <c r="B119" t="s">
        <v>174</v>
      </c>
    </row>
    <row r="120" spans="1:2" ht="13.5">
      <c r="A120" s="36">
        <v>335119</v>
      </c>
      <c r="B120" t="s">
        <v>175</v>
      </c>
    </row>
    <row r="121" spans="1:2" ht="13.5">
      <c r="A121" s="36">
        <v>335120</v>
      </c>
      <c r="B121" t="s">
        <v>176</v>
      </c>
    </row>
    <row r="122" spans="1:2" ht="13.5">
      <c r="A122" s="36">
        <v>335121</v>
      </c>
      <c r="B122" t="s">
        <v>177</v>
      </c>
    </row>
    <row r="123" spans="1:2" ht="13.5">
      <c r="A123" s="36">
        <v>335122</v>
      </c>
      <c r="B123" t="s">
        <v>178</v>
      </c>
    </row>
    <row r="124" spans="1:2" ht="13.5">
      <c r="A124" s="36">
        <v>335123</v>
      </c>
      <c r="B124" t="s">
        <v>179</v>
      </c>
    </row>
    <row r="125" spans="1:2" ht="13.5">
      <c r="A125" s="36">
        <v>335124</v>
      </c>
      <c r="B125" t="s">
        <v>180</v>
      </c>
    </row>
    <row r="126" spans="1:2" ht="13.5">
      <c r="A126" s="36">
        <v>335125</v>
      </c>
      <c r="B126" t="s">
        <v>181</v>
      </c>
    </row>
    <row r="127" spans="1:2" ht="13.5">
      <c r="A127" s="36">
        <v>335126</v>
      </c>
      <c r="B127" t="s">
        <v>182</v>
      </c>
    </row>
    <row r="128" spans="1:2" ht="13.5">
      <c r="A128" s="36">
        <v>335127</v>
      </c>
      <c r="B128" t="s">
        <v>183</v>
      </c>
    </row>
    <row r="129" spans="1:2" ht="13.5">
      <c r="A129" s="36">
        <v>335128</v>
      </c>
      <c r="B129" t="s">
        <v>184</v>
      </c>
    </row>
    <row r="130" spans="1:2" ht="13.5">
      <c r="A130" s="36">
        <v>335129</v>
      </c>
      <c r="B130" t="s">
        <v>185</v>
      </c>
    </row>
    <row r="131" spans="1:2" ht="13.5">
      <c r="A131" s="36">
        <v>335130</v>
      </c>
      <c r="B131" t="s">
        <v>186</v>
      </c>
    </row>
    <row r="132" spans="1:2" ht="13.5">
      <c r="A132" s="36">
        <v>335131</v>
      </c>
      <c r="B132" t="s">
        <v>187</v>
      </c>
    </row>
    <row r="133" spans="1:2" ht="13.5">
      <c r="A133" s="36">
        <v>335132</v>
      </c>
      <c r="B133" t="s">
        <v>188</v>
      </c>
    </row>
    <row r="134" spans="1:2" ht="13.5">
      <c r="A134" s="36">
        <v>335133</v>
      </c>
      <c r="B134" t="s">
        <v>189</v>
      </c>
    </row>
    <row r="135" spans="1:2" ht="13.5">
      <c r="A135" s="36">
        <v>335134</v>
      </c>
      <c r="B135" t="s">
        <v>190</v>
      </c>
    </row>
    <row r="136" spans="1:2" ht="13.5">
      <c r="A136" s="36">
        <v>335135</v>
      </c>
      <c r="B136" t="s">
        <v>191</v>
      </c>
    </row>
    <row r="137" spans="1:2" ht="13.5">
      <c r="A137" s="36">
        <v>335136</v>
      </c>
      <c r="B137" t="s">
        <v>192</v>
      </c>
    </row>
    <row r="138" spans="1:2" ht="13.5">
      <c r="A138" s="36">
        <v>335137</v>
      </c>
      <c r="B138" t="s">
        <v>193</v>
      </c>
    </row>
    <row r="139" spans="1:2" ht="13.5">
      <c r="A139" s="36">
        <v>335138</v>
      </c>
      <c r="B139" t="s">
        <v>194</v>
      </c>
    </row>
    <row r="140" spans="1:2" ht="13.5">
      <c r="A140" s="36">
        <v>335139</v>
      </c>
      <c r="B140" t="s">
        <v>195</v>
      </c>
    </row>
    <row r="141" spans="1:2" ht="13.5">
      <c r="A141" s="36">
        <v>335140</v>
      </c>
      <c r="B141" t="s">
        <v>196</v>
      </c>
    </row>
    <row r="142" spans="1:2" ht="13.5">
      <c r="A142" s="36">
        <v>335141</v>
      </c>
      <c r="B142" t="s">
        <v>197</v>
      </c>
    </row>
    <row r="143" spans="1:2" ht="13.5">
      <c r="A143" s="36">
        <v>335142</v>
      </c>
      <c r="B143" t="s">
        <v>198</v>
      </c>
    </row>
    <row r="144" spans="1:2" ht="13.5">
      <c r="A144" s="36">
        <v>335143</v>
      </c>
      <c r="B144" t="s">
        <v>199</v>
      </c>
    </row>
    <row r="145" spans="1:2" ht="13.5">
      <c r="A145" s="36">
        <v>335144</v>
      </c>
      <c r="B145" t="s">
        <v>200</v>
      </c>
    </row>
    <row r="146" spans="1:2" ht="13.5">
      <c r="A146" s="36">
        <v>335145</v>
      </c>
      <c r="B146" t="s">
        <v>201</v>
      </c>
    </row>
    <row r="147" spans="1:2" ht="13.5">
      <c r="A147" s="36">
        <v>335146</v>
      </c>
      <c r="B147" t="s">
        <v>202</v>
      </c>
    </row>
    <row r="148" spans="1:2" ht="13.5">
      <c r="A148" s="36">
        <v>335147</v>
      </c>
      <c r="B148" t="s">
        <v>203</v>
      </c>
    </row>
    <row r="149" spans="1:2" ht="13.5">
      <c r="A149" s="36">
        <v>335148</v>
      </c>
      <c r="B149" t="s">
        <v>204</v>
      </c>
    </row>
    <row r="150" spans="1:2" ht="13.5">
      <c r="A150" s="36">
        <v>335149</v>
      </c>
      <c r="B150" t="s">
        <v>205</v>
      </c>
    </row>
    <row r="151" spans="1:2" ht="13.5">
      <c r="A151" s="36">
        <v>335150</v>
      </c>
      <c r="B151" t="s">
        <v>206</v>
      </c>
    </row>
    <row r="152" spans="1:2" ht="13.5">
      <c r="A152" s="36">
        <v>335151</v>
      </c>
      <c r="B152" t="s">
        <v>207</v>
      </c>
    </row>
    <row r="153" spans="1:2" ht="13.5">
      <c r="A153" s="36">
        <v>335152</v>
      </c>
      <c r="B153" t="s">
        <v>208</v>
      </c>
    </row>
    <row r="154" spans="1:2" ht="13.5">
      <c r="A154" s="36">
        <v>335153</v>
      </c>
      <c r="B154" t="s">
        <v>209</v>
      </c>
    </row>
    <row r="155" spans="1:2" ht="13.5">
      <c r="A155" s="36">
        <v>335154</v>
      </c>
      <c r="B155" t="s">
        <v>210</v>
      </c>
    </row>
    <row r="156" spans="1:2" ht="13.5">
      <c r="A156" s="36">
        <v>335155</v>
      </c>
      <c r="B156" t="s">
        <v>211</v>
      </c>
    </row>
    <row r="157" spans="1:2" ht="13.5">
      <c r="A157" s="36">
        <v>335156</v>
      </c>
      <c r="B157" t="s">
        <v>212</v>
      </c>
    </row>
    <row r="158" spans="1:2" ht="13.5">
      <c r="A158" s="36">
        <v>335157</v>
      </c>
      <c r="B158" t="s">
        <v>213</v>
      </c>
    </row>
    <row r="159" spans="1:2" ht="13.5">
      <c r="A159" s="36">
        <v>335158</v>
      </c>
      <c r="B159" t="s">
        <v>214</v>
      </c>
    </row>
    <row r="160" spans="1:2" ht="13.5">
      <c r="A160" s="36">
        <v>335159</v>
      </c>
      <c r="B160" t="s">
        <v>215</v>
      </c>
    </row>
    <row r="161" spans="1:2" ht="13.5">
      <c r="A161" s="36">
        <v>335160</v>
      </c>
      <c r="B161" t="s">
        <v>216</v>
      </c>
    </row>
    <row r="162" spans="1:2" ht="13.5">
      <c r="A162" s="36">
        <v>335161</v>
      </c>
      <c r="B162" t="s">
        <v>217</v>
      </c>
    </row>
    <row r="163" spans="1:2" ht="13.5">
      <c r="A163" s="36">
        <v>335162</v>
      </c>
      <c r="B163" t="s">
        <v>218</v>
      </c>
    </row>
    <row r="164" spans="1:2" ht="13.5">
      <c r="A164" s="36">
        <v>335163</v>
      </c>
      <c r="B164" t="s">
        <v>219</v>
      </c>
    </row>
    <row r="165" spans="1:2" ht="13.5">
      <c r="A165" s="36">
        <v>335164</v>
      </c>
      <c r="B165" t="s">
        <v>220</v>
      </c>
    </row>
    <row r="166" spans="1:2" ht="13.5">
      <c r="A166" s="36">
        <v>335165</v>
      </c>
      <c r="B166" t="s">
        <v>221</v>
      </c>
    </row>
    <row r="167" spans="1:2" ht="13.5">
      <c r="A167" s="36">
        <v>335166</v>
      </c>
      <c r="B167" t="s">
        <v>222</v>
      </c>
    </row>
    <row r="168" spans="1:2" ht="13.5">
      <c r="A168" s="36">
        <v>335167</v>
      </c>
      <c r="B168" t="s">
        <v>223</v>
      </c>
    </row>
    <row r="169" spans="1:2" ht="13.5">
      <c r="A169" s="36">
        <v>335168</v>
      </c>
      <c r="B169" t="s">
        <v>224</v>
      </c>
    </row>
    <row r="170" spans="1:2" ht="13.5">
      <c r="A170" s="36">
        <v>335169</v>
      </c>
      <c r="B170" t="s">
        <v>225</v>
      </c>
    </row>
    <row r="171" spans="1:2" ht="13.5">
      <c r="A171" s="36">
        <v>335170</v>
      </c>
      <c r="B171" t="s">
        <v>226</v>
      </c>
    </row>
    <row r="172" spans="1:2" ht="13.5">
      <c r="A172" s="36">
        <v>335171</v>
      </c>
      <c r="B172" t="s">
        <v>227</v>
      </c>
    </row>
    <row r="173" spans="1:2" ht="13.5">
      <c r="A173" s="36">
        <v>335172</v>
      </c>
      <c r="B173" t="s">
        <v>228</v>
      </c>
    </row>
    <row r="174" spans="1:2" ht="13.5">
      <c r="A174" s="36">
        <v>335173</v>
      </c>
      <c r="B174" t="s">
        <v>229</v>
      </c>
    </row>
    <row r="175" spans="1:2" ht="13.5">
      <c r="A175" s="36">
        <v>335174</v>
      </c>
      <c r="B175" t="s">
        <v>230</v>
      </c>
    </row>
    <row r="176" spans="1:2" ht="13.5">
      <c r="A176" s="36">
        <v>335175</v>
      </c>
      <c r="B176" t="s">
        <v>231</v>
      </c>
    </row>
    <row r="177" spans="1:2" ht="13.5">
      <c r="A177" s="36">
        <v>335176</v>
      </c>
      <c r="B177" t="s">
        <v>232</v>
      </c>
    </row>
    <row r="178" spans="1:2" ht="13.5">
      <c r="A178" s="36">
        <v>335177</v>
      </c>
      <c r="B178" t="s">
        <v>233</v>
      </c>
    </row>
    <row r="179" spans="1:2" ht="13.5">
      <c r="A179" s="36">
        <v>335178</v>
      </c>
      <c r="B179" t="s">
        <v>234</v>
      </c>
    </row>
    <row r="180" spans="1:2" ht="13.5">
      <c r="A180" s="36">
        <v>335179</v>
      </c>
      <c r="B180" t="s">
        <v>235</v>
      </c>
    </row>
    <row r="181" spans="1:2" ht="13.5">
      <c r="A181" s="36">
        <v>335180</v>
      </c>
      <c r="B181" t="s">
        <v>236</v>
      </c>
    </row>
    <row r="182" spans="1:2" ht="13.5">
      <c r="A182" s="36">
        <v>335181</v>
      </c>
      <c r="B182" t="s">
        <v>237</v>
      </c>
    </row>
    <row r="183" spans="1:2" ht="13.5">
      <c r="A183" s="36">
        <v>335182</v>
      </c>
      <c r="B183" t="s">
        <v>238</v>
      </c>
    </row>
    <row r="184" spans="1:2" ht="13.5">
      <c r="A184" s="36">
        <v>335183</v>
      </c>
      <c r="B184" t="s">
        <v>239</v>
      </c>
    </row>
    <row r="185" spans="1:2" ht="13.5">
      <c r="A185" s="36">
        <v>335184</v>
      </c>
      <c r="B185" t="s">
        <v>240</v>
      </c>
    </row>
    <row r="186" spans="1:2" ht="13.5">
      <c r="A186" s="36">
        <v>335185</v>
      </c>
      <c r="B186" t="s">
        <v>241</v>
      </c>
    </row>
    <row r="187" spans="1:2" ht="13.5">
      <c r="A187" s="36">
        <v>335186</v>
      </c>
      <c r="B187" t="s">
        <v>242</v>
      </c>
    </row>
    <row r="188" spans="1:2" ht="13.5">
      <c r="A188" s="36">
        <v>335187</v>
      </c>
      <c r="B188" t="s">
        <v>243</v>
      </c>
    </row>
    <row r="189" spans="1:2" ht="13.5">
      <c r="A189" s="36">
        <v>335188</v>
      </c>
      <c r="B189" t="s">
        <v>244</v>
      </c>
    </row>
    <row r="190" spans="1:2" ht="13.5">
      <c r="A190" s="36">
        <v>335189</v>
      </c>
      <c r="B190" t="s">
        <v>245</v>
      </c>
    </row>
    <row r="191" spans="1:2" ht="13.5">
      <c r="A191" s="36">
        <v>335190</v>
      </c>
      <c r="B191" t="s">
        <v>246</v>
      </c>
    </row>
    <row r="192" spans="1:2" ht="13.5">
      <c r="A192" s="36">
        <v>335191</v>
      </c>
      <c r="B192" t="s">
        <v>247</v>
      </c>
    </row>
    <row r="193" spans="1:2" ht="13.5">
      <c r="A193" s="36">
        <v>335192</v>
      </c>
      <c r="B193" t="s">
        <v>248</v>
      </c>
    </row>
    <row r="194" spans="1:2" ht="13.5">
      <c r="A194" s="36">
        <v>335193</v>
      </c>
      <c r="B194" t="s">
        <v>249</v>
      </c>
    </row>
    <row r="195" spans="1:2" ht="13.5">
      <c r="A195" s="36">
        <v>335194</v>
      </c>
      <c r="B195" t="s">
        <v>250</v>
      </c>
    </row>
    <row r="196" spans="1:2" ht="13.5">
      <c r="A196" s="36">
        <v>335195</v>
      </c>
      <c r="B196" t="s">
        <v>251</v>
      </c>
    </row>
    <row r="197" spans="1:2" ht="13.5">
      <c r="A197" s="36">
        <v>335196</v>
      </c>
      <c r="B197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B17"/>
    </sheetView>
  </sheetViews>
  <sheetFormatPr defaultColWidth="9.00390625" defaultRowHeight="13.5"/>
  <cols>
    <col min="1" max="1" width="11.875" style="0" bestFit="1" customWidth="1"/>
    <col min="2" max="2" width="15.00390625" style="0" bestFit="1" customWidth="1"/>
    <col min="3" max="3" width="4.625" style="0" customWidth="1"/>
    <col min="4" max="4" width="9.00390625" style="46" customWidth="1"/>
    <col min="5" max="5" width="13.875" style="46" bestFit="1" customWidth="1"/>
    <col min="6" max="6" width="4.625" style="46" customWidth="1"/>
    <col min="7" max="7" width="11.875" style="46" bestFit="1" customWidth="1"/>
    <col min="8" max="8" width="17.25390625" style="46" bestFit="1" customWidth="1"/>
    <col min="9" max="9" width="4.625" style="0" customWidth="1"/>
    <col min="10" max="10" width="11.875" style="46" bestFit="1" customWidth="1"/>
    <col min="11" max="11" width="13.875" style="46" bestFit="1" customWidth="1"/>
    <col min="12" max="12" width="4.625" style="0" customWidth="1"/>
    <col min="13" max="13" width="11.875" style="46" bestFit="1" customWidth="1"/>
    <col min="14" max="14" width="18.375" style="46" bestFit="1" customWidth="1"/>
    <col min="15" max="15" width="4.625" style="46" customWidth="1"/>
    <col min="16" max="16" width="11.875" style="46" bestFit="1" customWidth="1"/>
    <col min="17" max="17" width="10.50390625" style="46" bestFit="1" customWidth="1"/>
    <col min="18" max="18" width="4.625" style="46" customWidth="1"/>
    <col min="19" max="19" width="11.875" style="46" bestFit="1" customWidth="1"/>
    <col min="20" max="20" width="15.00390625" style="46" bestFit="1" customWidth="1"/>
    <col min="22" max="22" width="13.00390625" style="0" bestFit="1" customWidth="1"/>
  </cols>
  <sheetData>
    <row r="1" spans="1:22" ht="13.5">
      <c r="A1" s="84" t="s">
        <v>308</v>
      </c>
      <c r="B1" s="84"/>
      <c r="D1" s="98"/>
      <c r="E1" s="98"/>
      <c r="G1" s="98"/>
      <c r="H1" s="98"/>
      <c r="J1" s="98"/>
      <c r="K1" s="98"/>
      <c r="L1" s="46"/>
      <c r="M1" s="98"/>
      <c r="N1" s="98"/>
      <c r="P1" s="98"/>
      <c r="Q1" s="98"/>
      <c r="S1" s="98"/>
      <c r="T1" s="98"/>
      <c r="V1" t="s">
        <v>261</v>
      </c>
    </row>
    <row r="2" spans="1:24" ht="13.5">
      <c r="A2" s="5" t="s">
        <v>28</v>
      </c>
      <c r="B2" s="4" t="s">
        <v>10</v>
      </c>
      <c r="D2" s="51"/>
      <c r="E2" s="53"/>
      <c r="G2" s="51"/>
      <c r="H2" s="53"/>
      <c r="I2" s="53"/>
      <c r="J2" s="51"/>
      <c r="K2" s="53"/>
      <c r="M2" s="51"/>
      <c r="N2" s="52"/>
      <c r="P2" s="51"/>
      <c r="Q2" s="53"/>
      <c r="S2" s="51"/>
      <c r="T2" s="53"/>
      <c r="V2" t="s">
        <v>291</v>
      </c>
      <c r="X2" t="s">
        <v>292</v>
      </c>
    </row>
    <row r="3" spans="1:24" ht="13.5">
      <c r="A3" s="2" t="s">
        <v>309</v>
      </c>
      <c r="B3" s="2" t="s">
        <v>255</v>
      </c>
      <c r="D3" s="55"/>
      <c r="E3" s="55"/>
      <c r="G3" s="55"/>
      <c r="H3" s="55"/>
      <c r="I3" s="55"/>
      <c r="J3" s="55"/>
      <c r="K3" s="55"/>
      <c r="M3" s="54"/>
      <c r="N3" s="54"/>
      <c r="P3" s="55"/>
      <c r="Q3" s="55"/>
      <c r="S3" s="55"/>
      <c r="T3" s="55"/>
      <c r="V3" s="46" t="s">
        <v>262</v>
      </c>
      <c r="X3" t="s">
        <v>293</v>
      </c>
    </row>
    <row r="4" spans="1:24" ht="13.5">
      <c r="A4" s="2" t="s">
        <v>310</v>
      </c>
      <c r="B4" s="2" t="s">
        <v>256</v>
      </c>
      <c r="D4" s="55"/>
      <c r="E4" s="55"/>
      <c r="G4" s="55"/>
      <c r="H4" s="55"/>
      <c r="I4" s="55"/>
      <c r="J4" s="55"/>
      <c r="K4" s="55"/>
      <c r="M4" s="54"/>
      <c r="N4" s="54"/>
      <c r="P4" s="55"/>
      <c r="Q4" s="55"/>
      <c r="S4" s="55"/>
      <c r="T4" s="55"/>
      <c r="V4" s="47" t="s">
        <v>263</v>
      </c>
      <c r="X4" s="48" t="s">
        <v>294</v>
      </c>
    </row>
    <row r="5" spans="1:22" ht="13.5">
      <c r="A5" s="2" t="s">
        <v>311</v>
      </c>
      <c r="B5" s="2" t="s">
        <v>36</v>
      </c>
      <c r="D5" s="55"/>
      <c r="E5" s="55"/>
      <c r="G5" s="55"/>
      <c r="H5" s="55"/>
      <c r="I5" s="55"/>
      <c r="J5" s="55"/>
      <c r="K5" s="55"/>
      <c r="M5" s="54"/>
      <c r="N5" s="54"/>
      <c r="P5" s="55"/>
      <c r="Q5" s="55"/>
      <c r="S5" s="55"/>
      <c r="T5" s="55"/>
      <c r="V5" s="47" t="s">
        <v>264</v>
      </c>
    </row>
    <row r="6" spans="1:22" ht="13.5">
      <c r="A6" s="2" t="s">
        <v>312</v>
      </c>
      <c r="B6" s="2" t="s">
        <v>257</v>
      </c>
      <c r="D6" s="64"/>
      <c r="E6" s="55"/>
      <c r="G6" s="55"/>
      <c r="H6" s="55"/>
      <c r="I6" s="55"/>
      <c r="J6" s="55"/>
      <c r="K6" s="55"/>
      <c r="M6" s="54"/>
      <c r="N6" s="54"/>
      <c r="P6" s="55"/>
      <c r="Q6" s="55"/>
      <c r="S6" s="55"/>
      <c r="T6" s="55"/>
      <c r="V6" s="47" t="s">
        <v>270</v>
      </c>
    </row>
    <row r="7" spans="1:22" ht="13.5">
      <c r="A7" s="2" t="s">
        <v>313</v>
      </c>
      <c r="B7" s="2" t="s">
        <v>16</v>
      </c>
      <c r="D7" s="55"/>
      <c r="E7" s="55"/>
      <c r="G7" s="55"/>
      <c r="H7" s="55"/>
      <c r="I7" s="55"/>
      <c r="J7" s="55"/>
      <c r="K7" s="55"/>
      <c r="M7" s="56"/>
      <c r="N7" s="54"/>
      <c r="P7" s="55"/>
      <c r="Q7" s="55"/>
      <c r="S7" s="55"/>
      <c r="T7" s="55"/>
      <c r="V7" s="47" t="s">
        <v>265</v>
      </c>
    </row>
    <row r="8" spans="1:22" ht="13.5">
      <c r="A8" s="2" t="s">
        <v>314</v>
      </c>
      <c r="B8" s="2" t="s">
        <v>258</v>
      </c>
      <c r="D8" s="55"/>
      <c r="E8" s="55"/>
      <c r="G8" s="55"/>
      <c r="H8" s="55"/>
      <c r="I8" s="55"/>
      <c r="J8" s="55"/>
      <c r="K8" s="55"/>
      <c r="M8" s="54"/>
      <c r="N8" s="54"/>
      <c r="P8" s="55"/>
      <c r="Q8" s="55"/>
      <c r="S8" s="55"/>
      <c r="T8" s="55"/>
      <c r="V8" s="47" t="s">
        <v>266</v>
      </c>
    </row>
    <row r="9" spans="1:22" ht="13.5">
      <c r="A9" s="2" t="s">
        <v>315</v>
      </c>
      <c r="B9" s="2" t="s">
        <v>259</v>
      </c>
      <c r="D9" s="55"/>
      <c r="E9" s="55"/>
      <c r="G9" s="55"/>
      <c r="H9" s="55"/>
      <c r="I9" s="55"/>
      <c r="J9" s="55"/>
      <c r="K9" s="55"/>
      <c r="M9" s="54"/>
      <c r="N9" s="54"/>
      <c r="P9" s="55"/>
      <c r="Q9" s="55"/>
      <c r="S9" s="55"/>
      <c r="T9" s="55"/>
      <c r="V9" s="47" t="s">
        <v>267</v>
      </c>
    </row>
    <row r="10" spans="1:22" ht="13.5">
      <c r="A10" s="16" t="s">
        <v>316</v>
      </c>
      <c r="B10" s="16" t="s">
        <v>17</v>
      </c>
      <c r="D10" s="55"/>
      <c r="E10" s="55"/>
      <c r="G10" s="55"/>
      <c r="H10" s="55"/>
      <c r="I10" s="55"/>
      <c r="J10" s="55"/>
      <c r="K10" s="55"/>
      <c r="M10" s="57"/>
      <c r="N10" s="57"/>
      <c r="P10" s="47"/>
      <c r="Q10" s="47"/>
      <c r="S10" s="47"/>
      <c r="T10" s="47"/>
      <c r="V10" s="47" t="s">
        <v>268</v>
      </c>
    </row>
    <row r="11" spans="1:22" ht="13.5">
      <c r="A11" s="17" t="s">
        <v>37</v>
      </c>
      <c r="B11" s="17" t="s">
        <v>45</v>
      </c>
      <c r="D11" s="55"/>
      <c r="E11" s="55"/>
      <c r="G11" s="55"/>
      <c r="H11" s="55"/>
      <c r="I11" s="55"/>
      <c r="J11" s="55"/>
      <c r="K11" s="55"/>
      <c r="M11" s="58"/>
      <c r="N11" s="58"/>
      <c r="P11" s="59"/>
      <c r="Q11" s="59"/>
      <c r="S11" s="59"/>
      <c r="T11" s="59"/>
      <c r="V11" s="47" t="s">
        <v>269</v>
      </c>
    </row>
    <row r="12" spans="1:22" ht="13.5">
      <c r="A12" s="18" t="s">
        <v>38</v>
      </c>
      <c r="B12" s="17" t="s">
        <v>46</v>
      </c>
      <c r="D12" s="55"/>
      <c r="E12" s="55"/>
      <c r="G12" s="55"/>
      <c r="H12" s="55"/>
      <c r="I12" s="55"/>
      <c r="J12" s="55"/>
      <c r="K12" s="55"/>
      <c r="M12" s="54"/>
      <c r="N12" s="54"/>
      <c r="P12" s="60"/>
      <c r="Q12" s="59"/>
      <c r="S12" s="60"/>
      <c r="T12" s="59"/>
      <c r="V12" s="47" t="s">
        <v>271</v>
      </c>
    </row>
    <row r="13" spans="1:22" ht="13.5">
      <c r="A13" s="2" t="s">
        <v>317</v>
      </c>
      <c r="B13" s="2" t="s">
        <v>39</v>
      </c>
      <c r="D13" s="59"/>
      <c r="E13" s="59"/>
      <c r="G13" s="47"/>
      <c r="H13" s="47"/>
      <c r="I13" s="47"/>
      <c r="J13" s="55"/>
      <c r="K13" s="55"/>
      <c r="M13" s="61"/>
      <c r="N13" s="58"/>
      <c r="P13" s="55"/>
      <c r="Q13" s="55"/>
      <c r="S13" s="55"/>
      <c r="T13" s="55"/>
      <c r="V13" s="47" t="s">
        <v>272</v>
      </c>
    </row>
    <row r="14" spans="1:22" ht="13.5">
      <c r="A14" s="2" t="s">
        <v>318</v>
      </c>
      <c r="B14" s="2" t="s">
        <v>260</v>
      </c>
      <c r="G14" s="59"/>
      <c r="H14" s="59"/>
      <c r="I14" s="59"/>
      <c r="J14" s="47"/>
      <c r="K14" s="47"/>
      <c r="M14" s="54"/>
      <c r="N14" s="54"/>
      <c r="P14" s="55"/>
      <c r="Q14" s="55"/>
      <c r="S14" s="55"/>
      <c r="T14" s="55"/>
      <c r="V14" s="47" t="s">
        <v>273</v>
      </c>
    </row>
    <row r="15" spans="1:22" ht="13.5">
      <c r="A15" s="2" t="s">
        <v>319</v>
      </c>
      <c r="B15" s="2" t="s">
        <v>40</v>
      </c>
      <c r="G15" s="60"/>
      <c r="H15" s="59"/>
      <c r="I15" s="59"/>
      <c r="J15" s="59"/>
      <c r="K15" s="59"/>
      <c r="M15" s="54"/>
      <c r="N15" s="54"/>
      <c r="P15" s="55"/>
      <c r="Q15" s="55"/>
      <c r="S15" s="55"/>
      <c r="T15" s="55"/>
      <c r="V15" s="47" t="s">
        <v>274</v>
      </c>
    </row>
    <row r="16" spans="1:22" ht="13.5">
      <c r="A16" s="17" t="s">
        <v>41</v>
      </c>
      <c r="B16" s="17" t="s">
        <v>43</v>
      </c>
      <c r="G16" s="55"/>
      <c r="H16" s="55"/>
      <c r="I16" s="55"/>
      <c r="J16" s="60"/>
      <c r="K16" s="59"/>
      <c r="M16" s="54"/>
      <c r="N16" s="54"/>
      <c r="P16" s="55"/>
      <c r="Q16" s="55"/>
      <c r="S16" s="59"/>
      <c r="T16" s="59"/>
      <c r="V16" s="47" t="s">
        <v>275</v>
      </c>
    </row>
    <row r="17" spans="1:22" ht="13.5">
      <c r="A17" s="17" t="s">
        <v>42</v>
      </c>
      <c r="B17" s="17" t="s">
        <v>44</v>
      </c>
      <c r="G17" s="55"/>
      <c r="H17" s="55"/>
      <c r="I17" s="55"/>
      <c r="J17" s="55"/>
      <c r="K17" s="55"/>
      <c r="M17" s="54"/>
      <c r="N17" s="54"/>
      <c r="P17" s="59"/>
      <c r="Q17" s="59"/>
      <c r="S17" s="59"/>
      <c r="T17" s="59"/>
      <c r="V17" s="47" t="s">
        <v>276</v>
      </c>
    </row>
    <row r="18" spans="7:22" ht="13.5">
      <c r="G18" s="55"/>
      <c r="H18" s="55"/>
      <c r="I18" s="55"/>
      <c r="J18" s="55"/>
      <c r="K18" s="55"/>
      <c r="M18" s="58"/>
      <c r="N18" s="58"/>
      <c r="P18" s="59"/>
      <c r="Q18" s="59"/>
      <c r="V18" s="47" t="s">
        <v>277</v>
      </c>
    </row>
    <row r="19" spans="7:22" ht="13.5">
      <c r="G19" s="59"/>
      <c r="H19" s="59"/>
      <c r="I19" s="59"/>
      <c r="J19" s="55"/>
      <c r="K19" s="55"/>
      <c r="M19" s="58"/>
      <c r="N19" s="58"/>
      <c r="P19" s="55"/>
      <c r="Q19" s="55"/>
      <c r="V19" s="47" t="s">
        <v>278</v>
      </c>
    </row>
    <row r="20" spans="7:22" ht="13.5">
      <c r="G20" s="59"/>
      <c r="H20" s="59"/>
      <c r="I20" s="59"/>
      <c r="J20" s="59"/>
      <c r="K20" s="59"/>
      <c r="M20" s="58"/>
      <c r="N20" s="58"/>
      <c r="P20" s="55"/>
      <c r="Q20" s="55"/>
      <c r="V20" s="47" t="s">
        <v>279</v>
      </c>
    </row>
    <row r="21" spans="10:22" ht="13.5">
      <c r="J21" s="59"/>
      <c r="K21" s="59"/>
      <c r="M21" s="58"/>
      <c r="N21" s="58"/>
      <c r="P21" s="55"/>
      <c r="Q21" s="55"/>
      <c r="V21" s="47" t="s">
        <v>280</v>
      </c>
    </row>
    <row r="22" spans="10:22" ht="13.5">
      <c r="J22" s="55"/>
      <c r="K22" s="55"/>
      <c r="M22" s="54"/>
      <c r="N22" s="62"/>
      <c r="P22" s="55"/>
      <c r="Q22" s="55"/>
      <c r="V22" s="47" t="s">
        <v>281</v>
      </c>
    </row>
    <row r="23" spans="10:22" ht="13.5">
      <c r="J23" s="59"/>
      <c r="K23" s="59"/>
      <c r="M23" s="54"/>
      <c r="N23" s="63"/>
      <c r="V23" s="47" t="s">
        <v>282</v>
      </c>
    </row>
    <row r="24" spans="10:22" ht="13.5">
      <c r="J24" s="55"/>
      <c r="K24" s="55"/>
      <c r="M24" s="54"/>
      <c r="N24" s="63"/>
      <c r="V24" s="47" t="s">
        <v>283</v>
      </c>
    </row>
    <row r="25" spans="10:22" ht="13.5">
      <c r="J25" s="55"/>
      <c r="K25" s="55"/>
      <c r="V25" s="47" t="s">
        <v>284</v>
      </c>
    </row>
    <row r="26" spans="10:22" ht="13.5">
      <c r="J26" s="55"/>
      <c r="K26" s="55"/>
      <c r="V26" s="47" t="s">
        <v>285</v>
      </c>
    </row>
    <row r="27" spans="10:22" ht="13.5">
      <c r="J27" s="55"/>
      <c r="K27" s="55"/>
      <c r="V27" s="47" t="s">
        <v>286</v>
      </c>
    </row>
    <row r="28" spans="10:22" ht="13.5">
      <c r="J28" s="55"/>
      <c r="K28" s="55"/>
      <c r="V28" s="47" t="s">
        <v>287</v>
      </c>
    </row>
    <row r="29" spans="10:22" ht="13.5">
      <c r="J29" s="55"/>
      <c r="K29" s="55"/>
      <c r="V29" s="47" t="s">
        <v>288</v>
      </c>
    </row>
    <row r="30" spans="10:22" ht="13.5">
      <c r="J30" s="55"/>
      <c r="K30" s="55"/>
      <c r="V30" s="47" t="s">
        <v>289</v>
      </c>
    </row>
    <row r="31" spans="10:22" ht="13.5">
      <c r="J31" s="55"/>
      <c r="K31" s="55"/>
      <c r="V31" s="47" t="s">
        <v>290</v>
      </c>
    </row>
    <row r="32" spans="10:11" ht="13.5">
      <c r="J32" s="55"/>
      <c r="K32" s="55"/>
    </row>
    <row r="33" spans="10:11" ht="13.5">
      <c r="J33" s="55"/>
      <c r="K33" s="55"/>
    </row>
    <row r="34" spans="10:11" ht="13.5">
      <c r="J34" s="55"/>
      <c r="K34" s="55"/>
    </row>
    <row r="35" spans="10:11" ht="13.5">
      <c r="J35" s="55"/>
      <c r="K35" s="55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S2:T14 P2:Q14 M22:N24 M2:N15 G2:I17 J24:K35 J2:K18 D2:E10 A2:B14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okarikuchu</cp:lastModifiedBy>
  <cp:lastPrinted>2018-06-05T10:03:41Z</cp:lastPrinted>
  <dcterms:created xsi:type="dcterms:W3CDTF">1999-05-20T01:54:59Z</dcterms:created>
  <dcterms:modified xsi:type="dcterms:W3CDTF">2019-04-29T06:28:11Z</dcterms:modified>
  <cp:category/>
  <cp:version/>
  <cp:contentType/>
  <cp:contentStatus/>
</cp:coreProperties>
</file>