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'一覧表'!$A$1:$Q$50</definedName>
    <definedName name="_xlnm.Print_Titles" localSheetId="0">'一覧表'!$4:$9</definedName>
    <definedName name="種目コード">'一覧表'!#REF!</definedName>
  </definedNames>
  <calcPr fullCalcOnLoad="1"/>
</workbook>
</file>

<file path=xl/sharedStrings.xml><?xml version="1.0" encoding="utf-8"?>
<sst xmlns="http://schemas.openxmlformats.org/spreadsheetml/2006/main" count="412" uniqueCount="329">
  <si>
    <t>種目ｺｰﾄﾞ</t>
  </si>
  <si>
    <t>ﾅﾝﾊﾞｰ</t>
  </si>
  <si>
    <t>0001156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</si>
  <si>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</si>
  <si>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</si>
  <si>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</si>
  <si>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</si>
  <si>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</si>
  <si>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</si>
  <si>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</si>
  <si>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</si>
  <si>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</si>
  <si>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</si>
  <si>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</si>
  <si>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</si>
  <si>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</si>
  <si>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</si>
  <si>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</si>
  <si>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</si>
  <si>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</si>
  <si>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</si>
  <si>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</si>
  <si>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</si>
  <si>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</si>
  <si>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</si>
  <si>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</si>
  <si>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</si>
  <si>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</si>
  <si>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</si>
  <si>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</si>
  <si>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</si>
  <si>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</si>
  <si>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</si>
  <si>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</si>
  <si>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</si>
  <si>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</si>
  <si>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</si>
  <si>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</si>
  <si>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</si>
  <si>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</si>
  <si>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</si>
  <si>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</si>
  <si>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</si>
  <si>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</si>
  <si>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</si>
  <si>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</si>
  <si>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</si>
  <si>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</si>
  <si>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</si>
  <si>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</si>
  <si>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</si>
  <si>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</si>
  <si>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</si>
  <si>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</si>
  <si>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</si>
  <si>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</si>
  <si>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</si>
  <si>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</si>
  <si>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</si>
  <si>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</si>
  <si>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</si>
  <si>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</si>
  <si>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</si>
  <si>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</si>
  <si>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</si>
  <si>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</si>
  <si>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</si>
  <si>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</si>
  <si>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</si>
  <si>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</si>
  <si>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</si>
  <si>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</si>
  <si>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</si>
  <si>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</si>
  <si>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</si>
  <si>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</si>
  <si>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</si>
  <si>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</si>
  <si>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</si>
  <si>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</si>
  <si>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</si>
  <si>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</si>
  <si>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</si>
  <si>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</si>
  <si>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</si>
  <si>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</si>
  <si>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</si>
  <si>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</si>
  <si>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</si>
  <si>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</si>
  <si>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</si>
  <si>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</si>
  <si>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</si>
  <si>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</si>
  <si>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</si>
  <si>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</si>
  <si>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</si>
  <si>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</si>
  <si>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</si>
  <si>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</si>
  <si>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</si>
  <si>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</si>
  <si>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</si>
  <si>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</si>
  <si>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</si>
  <si>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</si>
  <si>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</si>
  <si>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</si>
  <si>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</si>
  <si>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</si>
  <si>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</si>
  <si>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</si>
  <si>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</si>
  <si>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</si>
  <si>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</si>
  <si>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</si>
  <si>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</si>
  <si>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</si>
  <si>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</si>
  <si>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</si>
  <si>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</si>
  <si>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</si>
  <si>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</si>
  <si>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</si>
  <si>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</si>
  <si>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</si>
  <si>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</si>
  <si>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</si>
  <si>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</si>
  <si>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</si>
  <si>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</si>
  <si>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</si>
  <si>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</si>
  <si>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</si>
  <si>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</si>
  <si>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</si>
  <si>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</si>
  <si>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</si>
  <si>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</si>
  <si>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</si>
  <si>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</si>
  <si>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</si>
  <si>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</si>
  <si>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</si>
  <si>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</si>
  <si>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</si>
  <si>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</si>
  <si>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</si>
  <si>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</si>
  <si>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</si>
  <si>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</si>
  <si>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</si>
  <si>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</si>
  <si>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</si>
  <si>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</si>
  <si>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</si>
  <si>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</si>
  <si>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</si>
  <si>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</si>
  <si>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</si>
  <si>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</si>
  <si>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</si>
  <si>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</si>
  <si>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</si>
  <si>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</si>
  <si>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</si>
  <si>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</si>
  <si>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</si>
  <si>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</si>
  <si>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</si>
  <si>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</si>
  <si>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</si>
  <si>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</si>
  <si>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</si>
  <si>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</si>
  <si>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</si>
  <si>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</si>
  <si>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</si>
  <si>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</si>
  <si>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</si>
  <si>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</si>
  <si>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</si>
  <si>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</si>
  <si>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</si>
  <si>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</si>
  <si>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</si>
  <si>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</si>
  <si>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</si>
  <si>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</si>
  <si>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</si>
  <si>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</si>
  <si>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</si>
  <si>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</si>
  <si>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</si>
  <si>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</si>
  <si>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</si>
  <si>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</si>
  <si>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</si>
  <si>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</si>
  <si>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</si>
  <si>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</si>
  <si>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</si>
  <si>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</si>
  <si>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</si>
  <si>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</si>
  <si>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</si>
  <si>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</si>
  <si>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</si>
  <si>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</si>
  <si>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</si>
  <si>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</si>
  <si>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</si>
  <si>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</si>
  <si>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</si>
  <si>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</si>
  <si>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山陽女子中学校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</si>
  <si>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</si>
  <si>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</si>
  <si>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</si>
  <si>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</si>
  <si>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</si>
  <si>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</si>
  <si>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</si>
  <si>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</si>
  <si>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</si>
  <si>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</si>
  <si>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</si>
  <si>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</si>
  <si>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</si>
  <si>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</si>
  <si>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</si>
  <si>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</si>
  <si>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</si>
  <si>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</si>
  <si>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</si>
  <si>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</si>
  <si>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</si>
  <si>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</si>
  <si>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</si>
  <si>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</si>
  <si>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</si>
  <si>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</si>
  <si>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</si>
  <si>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</si>
  <si>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</si>
  <si>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</si>
  <si>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</si>
  <si>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</si>
  <si>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</si>
  <si>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</si>
  <si>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</si>
  <si>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</si>
  <si>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</si>
  <si>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</si>
  <si>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</si>
  <si>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</si>
  <si>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</si>
  <si>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</si>
  <si>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</si>
  <si>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</si>
  <si>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</si>
  <si>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</si>
  <si>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</si>
  <si>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</si>
  <si>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</si>
  <si>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</si>
  <si>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</si>
  <si>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</si>
  <si>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</si>
  <si>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</si>
  <si>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</si>
  <si>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</si>
  <si>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電話番号</t>
  </si>
  <si>
    <t>00202</t>
  </si>
  <si>
    <t>生年月日</t>
  </si>
  <si>
    <t>区分</t>
  </si>
  <si>
    <t>2004年8月5日生まれ</t>
  </si>
  <si>
    <t>2004/8/5</t>
  </si>
  <si>
    <t>ジュニアオリンピック</t>
  </si>
  <si>
    <t>00201</t>
  </si>
  <si>
    <t>C100m</t>
  </si>
  <si>
    <t>00202</t>
  </si>
  <si>
    <t>B100m</t>
  </si>
  <si>
    <t>A100m</t>
  </si>
  <si>
    <t>A200m</t>
  </si>
  <si>
    <t>B1500m</t>
  </si>
  <si>
    <t>A3000m</t>
  </si>
  <si>
    <t>07103</t>
  </si>
  <si>
    <t>A走高跳</t>
  </si>
  <si>
    <t>C走幅跳</t>
  </si>
  <si>
    <t>B走幅跳</t>
  </si>
  <si>
    <t>A砲丸(5.0kg)</t>
  </si>
  <si>
    <t>B砲丸(4.0kg)</t>
  </si>
  <si>
    <t>A砲丸(4.0kg)</t>
  </si>
  <si>
    <t>B砲丸(2.7kg)</t>
  </si>
  <si>
    <t>ABC円盤投(1.5kg)</t>
  </si>
  <si>
    <t>ABC円盤投(1.0kg)</t>
  </si>
  <si>
    <t>00203</t>
  </si>
  <si>
    <t>00303</t>
  </si>
  <si>
    <t>00601</t>
  </si>
  <si>
    <t>C800m</t>
  </si>
  <si>
    <t>00801</t>
  </si>
  <si>
    <t>C1500m</t>
  </si>
  <si>
    <t>00802</t>
  </si>
  <si>
    <t>01003</t>
  </si>
  <si>
    <t>03202</t>
  </si>
  <si>
    <t>B110mH(H0.914m)</t>
  </si>
  <si>
    <t>03303</t>
  </si>
  <si>
    <t>A110mH(H0.991m)</t>
  </si>
  <si>
    <t>04202</t>
  </si>
  <si>
    <t>04203</t>
  </si>
  <si>
    <t>07103</t>
  </si>
  <si>
    <t>07301</t>
  </si>
  <si>
    <t>07302</t>
  </si>
  <si>
    <t>08303</t>
  </si>
  <si>
    <t>08402</t>
  </si>
  <si>
    <t>08403</t>
  </si>
  <si>
    <t>08502</t>
  </si>
  <si>
    <t>08800</t>
  </si>
  <si>
    <t>09900</t>
  </si>
  <si>
    <t>ABCｼﾞｬﾍﾞﾘｯｸｽﾛｰ</t>
  </si>
  <si>
    <t>２０１９年度岡山県ジュニア陸上競技選手権大会</t>
  </si>
  <si>
    <t>A100mH(H0.762m)</t>
  </si>
  <si>
    <t>B100mH(H0.762m)</t>
  </si>
  <si>
    <t>A100mH(H0.762m)</t>
  </si>
  <si>
    <t>A</t>
  </si>
  <si>
    <t>335199</t>
  </si>
  <si>
    <t>08700</t>
  </si>
  <si>
    <t>令和元年 　月 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</si>
</sst>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F800]dddd\,\ mmmm\ dd\,\ yyyy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0000FF"/>
      <name val="ＭＳ ゴシック"/>
      <family val="3"/>
    </font>
    <font>
      <sz val="10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horizont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right" shrinkToFit="1"/>
      <protection/>
    </xf>
    <xf numFmtId="49" fontId="12" fillId="0" borderId="0" xfId="0" applyNumberFormat="1" applyFont="1" applyFill="1" applyAlignment="1" applyProtection="1">
      <alignment shrinkToFit="1"/>
      <protection/>
    </xf>
    <xf numFmtId="49" fontId="0" fillId="0" borderId="10" xfId="0" applyNumberFormat="1" applyFont="1" applyFill="1" applyBorder="1" applyAlignment="1" applyProtection="1">
      <alignment/>
      <protection/>
    </xf>
    <xf numFmtId="14" fontId="6" fillId="0" borderId="11" xfId="0" applyNumberFormat="1" applyFont="1" applyFill="1" applyBorder="1" applyAlignment="1" applyProtection="1">
      <alignment horizontal="left"/>
      <protection locked="0"/>
    </xf>
    <xf numFmtId="178" fontId="0" fillId="0" borderId="0" xfId="0" applyNumberFormat="1" applyAlignment="1">
      <alignment/>
    </xf>
    <xf numFmtId="0" fontId="51" fillId="35" borderId="11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 quotePrefix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52" fillId="0" borderId="13" xfId="0" applyNumberFormat="1" applyFont="1" applyBorder="1" applyAlignment="1" applyProtection="1">
      <alignment horizontal="center"/>
      <protection/>
    </xf>
    <xf numFmtId="0" fontId="53" fillId="0" borderId="13" xfId="0" applyNumberFormat="1" applyFont="1" applyFill="1" applyBorder="1" applyAlignment="1" applyProtection="1">
      <alignment horizontal="left" vertical="center"/>
      <protection/>
    </xf>
    <xf numFmtId="0" fontId="5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 quotePrefix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52" fillId="0" borderId="0" xfId="0" applyNumberFormat="1" applyFont="1" applyFill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8"/>
  <sheetViews>
    <sheetView tabSelected="1" zoomScaleSheetLayoutView="50" zoomScalePageLayoutView="0" workbookViewId="0" topLeftCell="A1">
      <selection activeCell="C5" sqref="C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4" width="13.625" style="1" customWidth="1"/>
    <col min="5" max="5" width="5.125" style="1" customWidth="1"/>
    <col min="6" max="8" width="4.125" style="1" customWidth="1"/>
    <col min="9" max="9" width="8.375" style="64" customWidth="1"/>
    <col min="10" max="10" width="7.625" style="1" customWidth="1"/>
    <col min="11" max="11" width="9.125" style="1" customWidth="1"/>
    <col min="12" max="12" width="11.125" style="1" customWidth="1"/>
    <col min="13" max="14" width="9.125" style="1" customWidth="1"/>
    <col min="15" max="15" width="11.125" style="1" customWidth="1"/>
    <col min="16" max="16" width="9.125" style="1" customWidth="1"/>
    <col min="17" max="17" width="6.125" style="1" customWidth="1"/>
    <col min="18" max="18" width="5.125" style="1" customWidth="1"/>
    <col min="19" max="20" width="4.625" style="0" customWidth="1"/>
    <col min="21" max="21" width="9.00390625" style="1" customWidth="1"/>
    <col min="22" max="22" width="18.375" style="1" bestFit="1" customWidth="1"/>
    <col min="23" max="50" width="9.00390625" style="1" customWidth="1"/>
    <col min="51" max="51" width="13.00390625" style="0" bestFit="1" customWidth="1"/>
    <col min="54" max="16384" width="9.00390625" style="1" customWidth="1"/>
  </cols>
  <sheetData>
    <row r="1" spans="1:53" s="32" customFormat="1" ht="17.25">
      <c r="A1" s="63" t="s">
        <v>30</v>
      </c>
      <c r="B1" s="37">
        <f>RIGHT($I$10,3)</f>
      </c>
      <c r="C1" s="1"/>
      <c r="D1" s="2"/>
      <c r="E1" s="2"/>
      <c r="F1" s="2"/>
      <c r="G1" s="2"/>
      <c r="H1" s="2"/>
      <c r="I1" s="106"/>
      <c r="J1" s="2"/>
      <c r="K1" s="2"/>
      <c r="L1" s="2"/>
      <c r="M1" s="2"/>
      <c r="N1" s="2"/>
      <c r="O1" s="1"/>
      <c r="P1" s="1"/>
      <c r="S1" s="57"/>
      <c r="T1" s="57"/>
      <c r="AU1" s="69"/>
      <c r="AY1" t="s">
        <v>238</v>
      </c>
      <c r="AZ1"/>
      <c r="BA1"/>
    </row>
    <row r="2" spans="1:53" s="32" customFormat="1" ht="13.5">
      <c r="A2" s="61" t="s">
        <v>6</v>
      </c>
      <c r="B2" s="101" t="s">
        <v>321</v>
      </c>
      <c r="C2" s="101"/>
      <c r="D2" s="101"/>
      <c r="E2" s="101"/>
      <c r="F2" s="101"/>
      <c r="G2" s="74"/>
      <c r="H2" s="1"/>
      <c r="I2" s="64"/>
      <c r="J2" s="1"/>
      <c r="L2" s="97" t="s">
        <v>31</v>
      </c>
      <c r="M2" s="98"/>
      <c r="N2" s="33" t="s">
        <v>32</v>
      </c>
      <c r="O2" s="33" t="s">
        <v>33</v>
      </c>
      <c r="Q2" s="43"/>
      <c r="R2" s="45"/>
      <c r="AS2" s="67">
        <f>VALUE(I10)</f>
        <v>0</v>
      </c>
      <c r="AT2" s="67"/>
      <c r="AU2" s="67"/>
      <c r="AY2" t="s">
        <v>268</v>
      </c>
      <c r="AZ2"/>
      <c r="BA2" t="s">
        <v>269</v>
      </c>
    </row>
    <row r="3" spans="1:53" s="32" customFormat="1" ht="13.5">
      <c r="A3" s="1"/>
      <c r="B3" s="1"/>
      <c r="C3" s="2"/>
      <c r="D3" s="1"/>
      <c r="E3" s="1"/>
      <c r="F3" s="1"/>
      <c r="G3" s="1"/>
      <c r="H3" s="1"/>
      <c r="I3" s="107"/>
      <c r="J3" s="1"/>
      <c r="K3" s="73"/>
      <c r="L3" s="99"/>
      <c r="M3" s="100"/>
      <c r="N3" s="41"/>
      <c r="O3" s="42"/>
      <c r="Q3" s="47"/>
      <c r="R3" s="47"/>
      <c r="AY3" s="38" t="s">
        <v>239</v>
      </c>
      <c r="AZ3"/>
      <c r="BA3" t="s">
        <v>270</v>
      </c>
    </row>
    <row r="4" spans="1:53" s="32" customFormat="1" ht="13.5">
      <c r="A4" s="61" t="s">
        <v>7</v>
      </c>
      <c r="B4" s="102" t="e">
        <f>VLOOKUP($AS$2,'学校コード'!$A$2:$B$197,2,FALSE)</f>
        <v>#N/A</v>
      </c>
      <c r="C4" s="102"/>
      <c r="D4" s="102"/>
      <c r="E4" s="1"/>
      <c r="F4" s="2"/>
      <c r="G4" s="2"/>
      <c r="H4" s="62" t="s">
        <v>14</v>
      </c>
      <c r="I4" s="27">
        <f>COUNTIF(G10:G40,1)</f>
        <v>0</v>
      </c>
      <c r="J4" s="1"/>
      <c r="K4" s="73"/>
      <c r="L4" s="99"/>
      <c r="M4" s="100"/>
      <c r="N4" s="41"/>
      <c r="O4" s="42"/>
      <c r="Q4" s="47"/>
      <c r="R4" s="47"/>
      <c r="AS4" s="66"/>
      <c r="AT4" s="66"/>
      <c r="AU4" s="66"/>
      <c r="AY4" s="39" t="s">
        <v>240</v>
      </c>
      <c r="AZ4"/>
      <c r="BA4" s="40" t="s">
        <v>271</v>
      </c>
    </row>
    <row r="5" spans="1:53" s="32" customFormat="1" ht="13.5">
      <c r="A5" s="1"/>
      <c r="B5" s="1"/>
      <c r="C5" s="1"/>
      <c r="D5" s="1"/>
      <c r="E5" s="1"/>
      <c r="F5" s="2"/>
      <c r="G5" s="2"/>
      <c r="H5" s="62" t="s">
        <v>15</v>
      </c>
      <c r="I5" s="27">
        <f>COUNTIF(G10:G40,2)</f>
        <v>0</v>
      </c>
      <c r="J5" s="1"/>
      <c r="K5" s="73"/>
      <c r="L5" s="99"/>
      <c r="M5" s="100"/>
      <c r="N5" s="41"/>
      <c r="O5" s="42"/>
      <c r="Q5" s="47"/>
      <c r="R5" s="47"/>
      <c r="AY5" s="39" t="s">
        <v>241</v>
      </c>
      <c r="AZ5"/>
      <c r="BA5"/>
    </row>
    <row r="6" spans="1:53" s="32" customFormat="1" ht="13.5">
      <c r="A6" s="1"/>
      <c r="B6" s="1"/>
      <c r="C6" s="1"/>
      <c r="D6" s="1"/>
      <c r="E6" s="1"/>
      <c r="F6" s="1"/>
      <c r="G6" s="69"/>
      <c r="H6" s="1"/>
      <c r="I6" s="64"/>
      <c r="J6" s="1"/>
      <c r="K6" s="1"/>
      <c r="L6" s="1"/>
      <c r="M6" s="1"/>
      <c r="N6" s="1"/>
      <c r="O6" s="1"/>
      <c r="P6" s="1"/>
      <c r="S6" s="47"/>
      <c r="T6" s="47"/>
      <c r="AY6" s="39" t="s">
        <v>247</v>
      </c>
      <c r="AZ6"/>
      <c r="BA6"/>
    </row>
    <row r="7" spans="1:52" s="32" customFormat="1" ht="13.5">
      <c r="A7" s="58"/>
      <c r="B7" s="59"/>
      <c r="C7" s="60"/>
      <c r="D7" s="75" t="s">
        <v>276</v>
      </c>
      <c r="E7" s="75"/>
      <c r="F7" s="68"/>
      <c r="G7" s="58"/>
      <c r="H7" s="58"/>
      <c r="I7" s="108"/>
      <c r="J7" s="58"/>
      <c r="K7" s="94" t="s">
        <v>21</v>
      </c>
      <c r="L7" s="94"/>
      <c r="M7" s="94"/>
      <c r="N7" s="93" t="s">
        <v>17</v>
      </c>
      <c r="O7" s="93"/>
      <c r="P7" s="93"/>
      <c r="Q7" s="65"/>
      <c r="R7" s="70"/>
      <c r="U7" s="92" t="s">
        <v>278</v>
      </c>
      <c r="V7" s="92"/>
      <c r="AY7" s="39" t="s">
        <v>242</v>
      </c>
      <c r="AZ7"/>
    </row>
    <row r="8" spans="1:51" ht="13.5">
      <c r="A8" s="5" t="s">
        <v>5</v>
      </c>
      <c r="B8" s="9" t="s">
        <v>25</v>
      </c>
      <c r="C8" s="6" t="s">
        <v>24</v>
      </c>
      <c r="D8" s="6" t="s">
        <v>277</v>
      </c>
      <c r="E8" s="76" t="s">
        <v>325</v>
      </c>
      <c r="F8" s="6" t="s">
        <v>26</v>
      </c>
      <c r="G8" s="6" t="s">
        <v>27</v>
      </c>
      <c r="H8" s="6" t="s">
        <v>28</v>
      </c>
      <c r="I8" s="109" t="s">
        <v>326</v>
      </c>
      <c r="J8" s="10" t="s">
        <v>29</v>
      </c>
      <c r="K8" s="14" t="s">
        <v>273</v>
      </c>
      <c r="L8" s="90" t="str">
        <f>VLOOKUP(K8,'種目コード'!$A$1:$B$12,2,FALSE)</f>
        <v>B100m</v>
      </c>
      <c r="M8" s="89" t="s">
        <v>2</v>
      </c>
      <c r="N8" s="14" t="s">
        <v>287</v>
      </c>
      <c r="O8" s="91" t="str">
        <f>VLOOKUP(N8,'種目コード'!$A$3:$B$18,2,FALSE)</f>
        <v>A走高跳</v>
      </c>
      <c r="P8" s="14" t="s">
        <v>3</v>
      </c>
      <c r="Q8" s="20" t="s">
        <v>34</v>
      </c>
      <c r="R8" s="70"/>
      <c r="S8" s="1"/>
      <c r="T8" s="1"/>
      <c r="U8" s="3" t="s">
        <v>23</v>
      </c>
      <c r="V8" s="81" t="s">
        <v>8</v>
      </c>
      <c r="AY8" s="39" t="s">
        <v>243</v>
      </c>
    </row>
    <row r="9" spans="1:51" ht="13.5">
      <c r="A9" s="24" t="s">
        <v>18</v>
      </c>
      <c r="B9" s="26" t="s">
        <v>9</v>
      </c>
      <c r="C9" s="26" t="s">
        <v>4</v>
      </c>
      <c r="D9" s="77" t="s">
        <v>274</v>
      </c>
      <c r="E9" s="77" t="s">
        <v>275</v>
      </c>
      <c r="F9" s="25" t="s">
        <v>10</v>
      </c>
      <c r="G9" s="25" t="s">
        <v>11</v>
      </c>
      <c r="H9" s="25" t="s">
        <v>12</v>
      </c>
      <c r="I9" s="24" t="s">
        <v>20</v>
      </c>
      <c r="J9" s="24" t="s">
        <v>1</v>
      </c>
      <c r="K9" s="23" t="s">
        <v>0</v>
      </c>
      <c r="L9" s="23" t="s">
        <v>16</v>
      </c>
      <c r="M9" s="23" t="s">
        <v>13</v>
      </c>
      <c r="N9" s="23" t="s">
        <v>0</v>
      </c>
      <c r="O9" s="23" t="s">
        <v>19</v>
      </c>
      <c r="P9" s="23" t="s">
        <v>13</v>
      </c>
      <c r="Q9" s="21"/>
      <c r="R9" s="71"/>
      <c r="S9" s="1"/>
      <c r="T9" s="1"/>
      <c r="U9" s="82" t="s">
        <v>297</v>
      </c>
      <c r="V9" s="82" t="s">
        <v>283</v>
      </c>
      <c r="AY9" s="39" t="s">
        <v>244</v>
      </c>
    </row>
    <row r="10" spans="1:51" ht="13.5">
      <c r="A10" s="30"/>
      <c r="B10" s="15"/>
      <c r="C10" s="15"/>
      <c r="D10" s="78"/>
      <c r="E10" s="80">
        <f>IF(D10="","",IF(AND(D10&lt;=Sheet1!$C$2,D10&gt;=Sheet1!$B$2),"A",IF(AND(D10&lt;=Sheet1!$C$3,D10&gt;=Sheet1!$B$3),"B",IF(AND(D10&lt;=Sheet1!$C$4,D10&gt;=Sheet1!$B$4),"C","エラー"))))</f>
      </c>
      <c r="F10" s="16"/>
      <c r="G10" s="22"/>
      <c r="H10" s="17"/>
      <c r="I10" s="29"/>
      <c r="J10" s="18"/>
      <c r="K10" s="19"/>
      <c r="L10" s="31" t="e">
        <f>VLOOKUP(K10,'種目コード'!$A$3:$B$24,2,FALSE)</f>
        <v>#N/A</v>
      </c>
      <c r="M10" s="4"/>
      <c r="N10" s="19"/>
      <c r="O10" s="31" t="e">
        <f>VLOOKUP(N10,'種目コード'!$A$3:$B$24,2,FALSE)</f>
        <v>#N/A</v>
      </c>
      <c r="P10" s="4"/>
      <c r="Q10" s="4"/>
      <c r="R10" s="72"/>
      <c r="S10" s="1"/>
      <c r="T10" s="1"/>
      <c r="U10" s="82" t="s">
        <v>298</v>
      </c>
      <c r="V10" s="82" t="s">
        <v>284</v>
      </c>
      <c r="AY10" s="39" t="s">
        <v>245</v>
      </c>
    </row>
    <row r="11" spans="1:51" ht="13.5">
      <c r="A11" s="30"/>
      <c r="B11" s="15"/>
      <c r="C11" s="15"/>
      <c r="D11" s="78"/>
      <c r="E11" s="80">
        <f>IF(D11="","",IF(AND(D11&lt;=Sheet1!$C$2,D11&gt;=Sheet1!$B$2),"A",IF(AND(D11&lt;=Sheet1!$C$3,D11&gt;=Sheet1!$B$3),"B",IF(AND(D11&lt;=Sheet1!$C$4,D11&gt;=Sheet1!$B$4),"C","エラー"))))</f>
      </c>
      <c r="F11" s="16"/>
      <c r="G11" s="22"/>
      <c r="H11" s="17"/>
      <c r="I11" s="29"/>
      <c r="J11" s="13"/>
      <c r="K11" s="19"/>
      <c r="L11" s="31" t="e">
        <f>VLOOKUP(K11,'種目コード'!$A$3:$B$24,2,FALSE)</f>
        <v>#N/A</v>
      </c>
      <c r="M11" s="4"/>
      <c r="N11" s="19"/>
      <c r="O11" s="31" t="e">
        <f>VLOOKUP(N11,'種目コード'!$A$3:$B$24,2,FALSE)</f>
        <v>#N/A</v>
      </c>
      <c r="P11" s="4"/>
      <c r="Q11" s="4"/>
      <c r="R11" s="72"/>
      <c r="S11" s="1"/>
      <c r="T11" s="1"/>
      <c r="U11" s="84" t="s">
        <v>304</v>
      </c>
      <c r="V11" s="84" t="s">
        <v>286</v>
      </c>
      <c r="AY11" s="39" t="s">
        <v>246</v>
      </c>
    </row>
    <row r="12" spans="1:51" ht="13.5">
      <c r="A12" s="30"/>
      <c r="B12" s="15"/>
      <c r="C12" s="15"/>
      <c r="D12" s="78"/>
      <c r="E12" s="80">
        <f>IF(D12="","",IF(AND(D12&lt;=Sheet1!$C$2,D12&gt;=Sheet1!$B$2),"A",IF(AND(D12&lt;=Sheet1!$C$3,D12&gt;=Sheet1!$B$3),"B",IF(AND(D12&lt;=Sheet1!$C$4,D12&gt;=Sheet1!$B$4),"C","エラー"))))</f>
      </c>
      <c r="F12" s="16"/>
      <c r="G12" s="22"/>
      <c r="H12" s="17"/>
      <c r="I12" s="29"/>
      <c r="J12" s="13"/>
      <c r="K12" s="19"/>
      <c r="L12" s="31" t="e">
        <f>VLOOKUP(K12,'種目コード'!$A$3:$B$24,2,FALSE)</f>
        <v>#N/A</v>
      </c>
      <c r="M12" s="4"/>
      <c r="N12" s="19"/>
      <c r="O12" s="31" t="e">
        <f>VLOOKUP(N12,'種目コード'!$A$3:$B$24,2,FALSE)</f>
        <v>#N/A</v>
      </c>
      <c r="P12" s="4"/>
      <c r="Q12" s="4"/>
      <c r="R12" s="72"/>
      <c r="S12" s="1"/>
      <c r="T12" s="1"/>
      <c r="U12" s="82" t="s">
        <v>307</v>
      </c>
      <c r="V12" s="82" t="s">
        <v>308</v>
      </c>
      <c r="AY12" s="39" t="s">
        <v>248</v>
      </c>
    </row>
    <row r="13" spans="1:51" ht="13.5">
      <c r="A13" s="30"/>
      <c r="B13" s="15"/>
      <c r="C13" s="15"/>
      <c r="D13" s="78"/>
      <c r="E13" s="80">
        <f>IF(D13="","",IF(AND(D13&lt;=Sheet1!$C$2,D13&gt;=Sheet1!$B$2),"A",IF(AND(D13&lt;=Sheet1!$C$3,D13&gt;=Sheet1!$B$3),"B",IF(AND(D13&lt;=Sheet1!$C$4,D13&gt;=Sheet1!$B$4),"C","エラー"))))</f>
      </c>
      <c r="F13" s="16"/>
      <c r="G13" s="22"/>
      <c r="H13" s="17"/>
      <c r="I13" s="29"/>
      <c r="J13" s="13"/>
      <c r="K13" s="19"/>
      <c r="L13" s="31" t="e">
        <f>VLOOKUP(K13,'種目コード'!$A$3:$B$24,2,FALSE)</f>
        <v>#N/A</v>
      </c>
      <c r="M13" s="4"/>
      <c r="N13" s="19"/>
      <c r="O13" s="31" t="e">
        <f>VLOOKUP(N13,'種目コード'!$A$3:$B$24,2,FALSE)</f>
        <v>#N/A</v>
      </c>
      <c r="P13" s="4"/>
      <c r="Q13" s="4"/>
      <c r="R13" s="72"/>
      <c r="S13" s="1"/>
      <c r="T13" s="1"/>
      <c r="U13" s="82" t="s">
        <v>310</v>
      </c>
      <c r="V13" s="82" t="s">
        <v>322</v>
      </c>
      <c r="AY13" s="39" t="s">
        <v>249</v>
      </c>
    </row>
    <row r="14" spans="1:51" ht="13.5">
      <c r="A14" s="30"/>
      <c r="B14" s="15"/>
      <c r="C14" s="15"/>
      <c r="D14" s="78"/>
      <c r="E14" s="80">
        <f>IF(D14="","",IF(AND(D14&lt;=Sheet1!$C$2,D14&gt;=Sheet1!$B$2),"A",IF(AND(D14&lt;=Sheet1!$C$3,D14&gt;=Sheet1!$B$3),"B",IF(AND(D14&lt;=Sheet1!$C$4,D14&gt;=Sheet1!$B$4),"C","エラー"))))</f>
      </c>
      <c r="F14" s="16"/>
      <c r="G14" s="22"/>
      <c r="H14" s="17"/>
      <c r="I14" s="29"/>
      <c r="J14" s="13"/>
      <c r="K14" s="19"/>
      <c r="L14" s="31" t="e">
        <f>VLOOKUP(K14,'種目コード'!$A$3:$B$24,2,FALSE)</f>
        <v>#N/A</v>
      </c>
      <c r="M14" s="4"/>
      <c r="N14" s="19"/>
      <c r="O14" s="31" t="e">
        <f>VLOOKUP(N14,'種目コード'!$A$3:$B$24,2,FALSE)</f>
        <v>#N/A</v>
      </c>
      <c r="P14" s="4"/>
      <c r="Q14" s="4"/>
      <c r="R14" s="72"/>
      <c r="S14" s="1"/>
      <c r="T14" s="1"/>
      <c r="U14" s="82" t="s">
        <v>311</v>
      </c>
      <c r="V14" s="82" t="s">
        <v>288</v>
      </c>
      <c r="AY14" s="39" t="s">
        <v>250</v>
      </c>
    </row>
    <row r="15" spans="1:51" ht="13.5">
      <c r="A15" s="30"/>
      <c r="B15" s="15"/>
      <c r="C15" s="15"/>
      <c r="D15" s="78"/>
      <c r="E15" s="80">
        <f>IF(D15="","",IF(AND(D15&lt;=Sheet1!$C$2,D15&gt;=Sheet1!$B$2),"A",IF(AND(D15&lt;=Sheet1!$C$3,D15&gt;=Sheet1!$B$3),"B",IF(AND(D15&lt;=Sheet1!$C$4,D15&gt;=Sheet1!$B$4),"C","エラー"))))</f>
      </c>
      <c r="F15" s="16"/>
      <c r="G15" s="22"/>
      <c r="H15" s="17"/>
      <c r="I15" s="29"/>
      <c r="J15" s="13"/>
      <c r="K15" s="19"/>
      <c r="L15" s="31" t="e">
        <f>VLOOKUP(K15,'種目コード'!$A$3:$B$24,2,FALSE)</f>
        <v>#N/A</v>
      </c>
      <c r="M15" s="4"/>
      <c r="N15" s="19"/>
      <c r="O15" s="31" t="e">
        <f>VLOOKUP(N15,'種目コード'!$A$3:$B$24,2,FALSE)</f>
        <v>#N/A</v>
      </c>
      <c r="P15" s="4"/>
      <c r="Q15" s="4"/>
      <c r="R15" s="72"/>
      <c r="S15" s="1"/>
      <c r="T15" s="1"/>
      <c r="U15" s="85" t="s">
        <v>314</v>
      </c>
      <c r="V15" s="85" t="s">
        <v>291</v>
      </c>
      <c r="AY15" s="39" t="s">
        <v>251</v>
      </c>
    </row>
    <row r="16" spans="1:51" ht="13.5">
      <c r="A16" s="30"/>
      <c r="B16" s="15"/>
      <c r="C16" s="15"/>
      <c r="D16" s="78"/>
      <c r="E16" s="80">
        <f>IF(D16="","",IF(AND(D16&lt;=Sheet1!$C$2,D16&gt;=Sheet1!$B$2),"A",IF(AND(D16&lt;=Sheet1!$C$3,D16&gt;=Sheet1!$B$3),"B",IF(AND(D16&lt;=Sheet1!$C$4,D16&gt;=Sheet1!$B$4),"C","エラー"))))</f>
      </c>
      <c r="F16" s="16"/>
      <c r="G16" s="22"/>
      <c r="H16" s="17"/>
      <c r="I16" s="29"/>
      <c r="J16" s="13"/>
      <c r="K16" s="19"/>
      <c r="L16" s="31" t="e">
        <f>VLOOKUP(K16,'種目コード'!$A$3:$B$24,2,FALSE)</f>
        <v>#N/A</v>
      </c>
      <c r="M16" s="4"/>
      <c r="N16" s="19"/>
      <c r="O16" s="31" t="e">
        <f>VLOOKUP(N16,'種目コード'!$A$3:$B$24,2,FALSE)</f>
        <v>#N/A</v>
      </c>
      <c r="P16" s="4"/>
      <c r="Q16" s="4"/>
      <c r="R16" s="72"/>
      <c r="S16" s="1"/>
      <c r="T16" s="1"/>
      <c r="U16" s="85" t="s">
        <v>316</v>
      </c>
      <c r="V16" s="85" t="s">
        <v>293</v>
      </c>
      <c r="AY16" s="39" t="s">
        <v>252</v>
      </c>
    </row>
    <row r="17" spans="1:51" ht="13.5">
      <c r="A17" s="30"/>
      <c r="B17" s="15"/>
      <c r="C17" s="15"/>
      <c r="D17" s="78"/>
      <c r="E17" s="80">
        <f>IF(D17="","",IF(AND(D17&lt;=Sheet1!$C$2,D17&gt;=Sheet1!$B$2),"A",IF(AND(D17&lt;=Sheet1!$C$3,D17&gt;=Sheet1!$B$3),"B",IF(AND(D17&lt;=Sheet1!$C$4,D17&gt;=Sheet1!$B$4),"C","エラー"))))</f>
      </c>
      <c r="F17" s="16"/>
      <c r="G17" s="22"/>
      <c r="H17" s="17"/>
      <c r="I17" s="29"/>
      <c r="J17" s="13"/>
      <c r="K17" s="19"/>
      <c r="L17" s="31" t="e">
        <f>VLOOKUP(K17,'種目コード'!$A$3:$B$24,2,FALSE)</f>
        <v>#N/A</v>
      </c>
      <c r="M17" s="4"/>
      <c r="N17" s="19"/>
      <c r="O17" s="31" t="e">
        <f>VLOOKUP(N17,'種目コード'!$A$3:$B$24,2,FALSE)</f>
        <v>#N/A</v>
      </c>
      <c r="P17" s="4"/>
      <c r="Q17" s="4"/>
      <c r="R17" s="72"/>
      <c r="S17" s="1"/>
      <c r="T17" s="1"/>
      <c r="U17" s="82" t="s">
        <v>281</v>
      </c>
      <c r="V17" s="82" t="s">
        <v>282</v>
      </c>
      <c r="AY17" s="39" t="s">
        <v>253</v>
      </c>
    </row>
    <row r="18" spans="1:51" ht="13.5">
      <c r="A18" s="30"/>
      <c r="B18" s="15"/>
      <c r="C18" s="15"/>
      <c r="D18" s="78"/>
      <c r="E18" s="80">
        <f>IF(D18="","",IF(AND(D18&lt;=Sheet1!$C$2,D18&gt;=Sheet1!$B$2),"A",IF(AND(D18&lt;=Sheet1!$C$3,D18&gt;=Sheet1!$B$3),"B",IF(AND(D18&lt;=Sheet1!$C$4,D18&gt;=Sheet1!$B$4),"C","エラー"))))</f>
      </c>
      <c r="F18" s="16"/>
      <c r="G18" s="22"/>
      <c r="H18" s="17"/>
      <c r="I18" s="29"/>
      <c r="J18" s="13"/>
      <c r="K18" s="19"/>
      <c r="L18" s="31" t="e">
        <f>VLOOKUP(K18,'種目コード'!$A$3:$B$24,2,FALSE)</f>
        <v>#N/A</v>
      </c>
      <c r="M18" s="4"/>
      <c r="N18" s="19"/>
      <c r="O18" s="31" t="e">
        <f>VLOOKUP(N18,'種目コード'!$A$3:$B$24,2,FALSE)</f>
        <v>#N/A</v>
      </c>
      <c r="P18" s="4"/>
      <c r="Q18" s="4"/>
      <c r="R18" s="72"/>
      <c r="S18" s="1"/>
      <c r="T18" s="1"/>
      <c r="U18" s="82" t="s">
        <v>303</v>
      </c>
      <c r="V18" s="82" t="s">
        <v>285</v>
      </c>
      <c r="AY18" s="39" t="s">
        <v>254</v>
      </c>
    </row>
    <row r="19" spans="1:51" ht="13.5">
      <c r="A19" s="30"/>
      <c r="B19" s="15"/>
      <c r="C19" s="15"/>
      <c r="D19" s="78"/>
      <c r="E19" s="80">
        <f>IF(D19="","",IF(AND(D19&lt;=Sheet1!$C$2,D19&gt;=Sheet1!$B$2),"A",IF(AND(D19&lt;=Sheet1!$C$3,D19&gt;=Sheet1!$B$3),"B",IF(AND(D19&lt;=Sheet1!$C$4,D19&gt;=Sheet1!$B$4),"C","エラー"))))</f>
      </c>
      <c r="F19" s="16"/>
      <c r="G19" s="22"/>
      <c r="H19" s="17"/>
      <c r="I19" s="29"/>
      <c r="J19" s="13"/>
      <c r="K19" s="19"/>
      <c r="L19" s="31" t="e">
        <f>VLOOKUP(K19,'種目コード'!$A$3:$B$24,2,FALSE)</f>
        <v>#N/A</v>
      </c>
      <c r="M19" s="4"/>
      <c r="N19" s="19"/>
      <c r="O19" s="31" t="e">
        <f>VLOOKUP(N19,'種目コード'!$A$3:$B$24,2,FALSE)</f>
        <v>#N/A</v>
      </c>
      <c r="P19" s="4"/>
      <c r="Q19" s="4"/>
      <c r="R19" s="72"/>
      <c r="S19" s="1"/>
      <c r="T19" s="1"/>
      <c r="U19" s="85" t="s">
        <v>305</v>
      </c>
      <c r="V19" s="85" t="s">
        <v>306</v>
      </c>
      <c r="AY19" s="39" t="s">
        <v>255</v>
      </c>
    </row>
    <row r="20" spans="1:51" ht="13.5">
      <c r="A20" s="30"/>
      <c r="B20" s="15"/>
      <c r="C20" s="15"/>
      <c r="D20" s="78"/>
      <c r="E20" s="80">
        <f>IF(D20="","",IF(AND(D20&lt;=Sheet1!$C$2,D20&gt;=Sheet1!$B$2),"A",IF(AND(D20&lt;=Sheet1!$C$3,D20&gt;=Sheet1!$B$3),"B",IF(AND(D20&lt;=Sheet1!$C$4,D20&gt;=Sheet1!$B$4),"C","エラー"))))</f>
      </c>
      <c r="F20" s="16"/>
      <c r="G20" s="22"/>
      <c r="H20" s="17"/>
      <c r="I20" s="29"/>
      <c r="J20" s="13"/>
      <c r="K20" s="19"/>
      <c r="L20" s="31" t="e">
        <f>VLOOKUP(K20,'種目コード'!$A$3:$B$24,2,FALSE)</f>
        <v>#N/A</v>
      </c>
      <c r="M20" s="4"/>
      <c r="N20" s="19"/>
      <c r="O20" s="31" t="e">
        <f>VLOOKUP(N20,'種目コード'!$A$3:$B$24,2,FALSE)</f>
        <v>#N/A</v>
      </c>
      <c r="P20" s="4"/>
      <c r="Q20" s="4"/>
      <c r="R20" s="72"/>
      <c r="S20" s="1"/>
      <c r="T20" s="1"/>
      <c r="U20" s="86" t="s">
        <v>309</v>
      </c>
      <c r="V20" s="85" t="s">
        <v>323</v>
      </c>
      <c r="AY20" s="39" t="s">
        <v>256</v>
      </c>
    </row>
    <row r="21" spans="1:51" ht="13.5">
      <c r="A21" s="30"/>
      <c r="B21" s="15"/>
      <c r="C21" s="15"/>
      <c r="D21" s="78"/>
      <c r="E21" s="80">
        <f>IF(D21="","",IF(AND(D21&lt;=Sheet1!$C$2,D21&gt;=Sheet1!$B$2),"A",IF(AND(D21&lt;=Sheet1!$C$3,D21&gt;=Sheet1!$B$3),"B",IF(AND(D21&lt;=Sheet1!$C$4,D21&gt;=Sheet1!$B$4),"C","エラー"))))</f>
      </c>
      <c r="F21" s="16"/>
      <c r="G21" s="22"/>
      <c r="H21" s="17"/>
      <c r="I21" s="29"/>
      <c r="J21" s="13"/>
      <c r="K21" s="19"/>
      <c r="L21" s="31" t="e">
        <f>VLOOKUP(K21,'種目コード'!$A$3:$B$24,2,FALSE)</f>
        <v>#N/A</v>
      </c>
      <c r="M21" s="4"/>
      <c r="N21" s="19"/>
      <c r="O21" s="31" t="e">
        <f>VLOOKUP(N21,'種目コード'!$A$3:$B$24,2,FALSE)</f>
        <v>#N/A</v>
      </c>
      <c r="P21" s="4"/>
      <c r="Q21" s="4"/>
      <c r="R21" s="72"/>
      <c r="S21" s="1"/>
      <c r="T21" s="1"/>
      <c r="U21" s="82" t="s">
        <v>313</v>
      </c>
      <c r="V21" s="82" t="s">
        <v>290</v>
      </c>
      <c r="AY21" s="39" t="s">
        <v>257</v>
      </c>
    </row>
    <row r="22" spans="1:51" ht="13.5">
      <c r="A22" s="30"/>
      <c r="B22" s="15"/>
      <c r="C22" s="15"/>
      <c r="D22" s="78"/>
      <c r="E22" s="80">
        <f>IF(D22="","",IF(AND(D22&lt;=Sheet1!$C$2,D22&gt;=Sheet1!$B$2),"A",IF(AND(D22&lt;=Sheet1!$C$3,D22&gt;=Sheet1!$B$3),"B",IF(AND(D22&lt;=Sheet1!$C$4,D22&gt;=Sheet1!$B$4),"C","エラー"))))</f>
      </c>
      <c r="F22" s="16"/>
      <c r="G22" s="22"/>
      <c r="H22" s="17"/>
      <c r="I22" s="29"/>
      <c r="J22" s="13"/>
      <c r="K22" s="19"/>
      <c r="L22" s="31" t="e">
        <f>VLOOKUP(K22,'種目コード'!$A$3:$B$24,2,FALSE)</f>
        <v>#N/A</v>
      </c>
      <c r="M22" s="4"/>
      <c r="N22" s="19"/>
      <c r="O22" s="31" t="e">
        <f>VLOOKUP(N22,'種目コード'!$A$3:$B$24,2,FALSE)</f>
        <v>#N/A</v>
      </c>
      <c r="P22" s="4"/>
      <c r="Q22" s="4"/>
      <c r="R22" s="72"/>
      <c r="S22" s="1"/>
      <c r="T22" s="1"/>
      <c r="U22" s="85" t="s">
        <v>315</v>
      </c>
      <c r="V22" s="85" t="s">
        <v>292</v>
      </c>
      <c r="AY22" s="39" t="s">
        <v>258</v>
      </c>
    </row>
    <row r="23" spans="1:51" ht="13.5">
      <c r="A23" s="30"/>
      <c r="B23" s="15"/>
      <c r="C23" s="15"/>
      <c r="D23" s="78"/>
      <c r="E23" s="80">
        <f>IF(D23="","",IF(AND(D23&lt;=Sheet1!$C$2,D23&gt;=Sheet1!$B$2),"A",IF(AND(D23&lt;=Sheet1!$C$3,D23&gt;=Sheet1!$B$3),"B",IF(AND(D23&lt;=Sheet1!$C$4,D23&gt;=Sheet1!$B$4),"C","エラー"))))</f>
      </c>
      <c r="F23" s="16"/>
      <c r="G23" s="22"/>
      <c r="H23" s="17"/>
      <c r="I23" s="29"/>
      <c r="J23" s="13"/>
      <c r="K23" s="19"/>
      <c r="L23" s="31" t="e">
        <f>VLOOKUP(K23,'種目コード'!$A$3:$B$24,2,FALSE)</f>
        <v>#N/A</v>
      </c>
      <c r="M23" s="4"/>
      <c r="N23" s="19"/>
      <c r="O23" s="31" t="e">
        <f>VLOOKUP(N23,'種目コード'!$A$3:$B$24,2,FALSE)</f>
        <v>#N/A</v>
      </c>
      <c r="P23" s="4"/>
      <c r="Q23" s="4"/>
      <c r="R23" s="72"/>
      <c r="S23" s="1"/>
      <c r="T23" s="1"/>
      <c r="U23" s="85" t="s">
        <v>317</v>
      </c>
      <c r="V23" s="85" t="s">
        <v>294</v>
      </c>
      <c r="AY23" s="39" t="s">
        <v>259</v>
      </c>
    </row>
    <row r="24" spans="1:51" ht="13.5">
      <c r="A24" s="30"/>
      <c r="B24" s="15"/>
      <c r="C24" s="15"/>
      <c r="D24" s="78"/>
      <c r="E24" s="80">
        <f>IF(D24="","",IF(AND(D24&lt;=Sheet1!$C$2,D24&gt;=Sheet1!$B$2),"A",IF(AND(D24&lt;=Sheet1!$C$3,D24&gt;=Sheet1!$B$3),"B",IF(AND(D24&lt;=Sheet1!$C$4,D24&gt;=Sheet1!$B$4),"C","エラー"))))</f>
      </c>
      <c r="F24" s="16"/>
      <c r="G24" s="22"/>
      <c r="H24" s="17"/>
      <c r="I24" s="29"/>
      <c r="J24" s="13"/>
      <c r="K24" s="19"/>
      <c r="L24" s="31" t="e">
        <f>VLOOKUP(K24,'種目コード'!$A$3:$B$24,2,FALSE)</f>
        <v>#N/A</v>
      </c>
      <c r="M24" s="4"/>
      <c r="N24" s="19"/>
      <c r="O24" s="31" t="e">
        <f>VLOOKUP(N24,'種目コード'!$A$3:$B$24,2,FALSE)</f>
        <v>#N/A</v>
      </c>
      <c r="P24" s="4"/>
      <c r="Q24" s="4"/>
      <c r="R24" s="72"/>
      <c r="S24" s="1"/>
      <c r="T24" s="1"/>
      <c r="U24" s="82" t="s">
        <v>279</v>
      </c>
      <c r="V24" s="82" t="s">
        <v>280</v>
      </c>
      <c r="AY24" s="39" t="s">
        <v>260</v>
      </c>
    </row>
    <row r="25" spans="1:51" ht="13.5">
      <c r="A25" s="30"/>
      <c r="B25" s="15"/>
      <c r="C25" s="15"/>
      <c r="D25" s="78"/>
      <c r="E25" s="80">
        <f>IF(D25="","",IF(AND(D25&lt;=Sheet1!$C$2,D25&gt;=Sheet1!$B$2),"A",IF(AND(D25&lt;=Sheet1!$C$3,D25&gt;=Sheet1!$B$3),"B",IF(AND(D25&lt;=Sheet1!$C$4,D25&gt;=Sheet1!$B$4),"C","エラー"))))</f>
      </c>
      <c r="F25" s="16"/>
      <c r="G25" s="22"/>
      <c r="H25" s="17"/>
      <c r="I25" s="29"/>
      <c r="J25" s="13"/>
      <c r="K25" s="19"/>
      <c r="L25" s="31" t="e">
        <f>VLOOKUP(K25,'種目コード'!$A$3:$B$24,2,FALSE)</f>
        <v>#N/A</v>
      </c>
      <c r="M25" s="4"/>
      <c r="N25" s="19"/>
      <c r="O25" s="31" t="e">
        <f>VLOOKUP(N25,'種目コード'!$A$3:$B$24,2,FALSE)</f>
        <v>#N/A</v>
      </c>
      <c r="P25" s="4"/>
      <c r="Q25" s="4"/>
      <c r="R25" s="72"/>
      <c r="S25" s="1"/>
      <c r="T25" s="1"/>
      <c r="U25" s="83" t="s">
        <v>299</v>
      </c>
      <c r="V25" s="82" t="s">
        <v>300</v>
      </c>
      <c r="AY25" s="39" t="s">
        <v>261</v>
      </c>
    </row>
    <row r="26" spans="1:51" ht="13.5">
      <c r="A26" s="30"/>
      <c r="B26" s="15"/>
      <c r="C26" s="15"/>
      <c r="D26" s="78"/>
      <c r="E26" s="80">
        <f>IF(D26="","",IF(AND(D26&lt;=Sheet1!$C$2,D26&gt;=Sheet1!$B$2),"A",IF(AND(D26&lt;=Sheet1!$C$3,D26&gt;=Sheet1!$B$3),"B",IF(AND(D26&lt;=Sheet1!$C$4,D26&gt;=Sheet1!$B$4),"C","エラー"))))</f>
      </c>
      <c r="F26" s="16"/>
      <c r="G26" s="22"/>
      <c r="H26" s="17"/>
      <c r="I26" s="29"/>
      <c r="J26" s="13"/>
      <c r="K26" s="19"/>
      <c r="L26" s="31" t="e">
        <f>VLOOKUP(K26,'種目コード'!$A$3:$B$24,2,FALSE)</f>
        <v>#N/A</v>
      </c>
      <c r="M26" s="4"/>
      <c r="N26" s="19"/>
      <c r="O26" s="31" t="e">
        <f>VLOOKUP(N26,'種目コード'!$A$3:$B$24,2,FALSE)</f>
        <v>#N/A</v>
      </c>
      <c r="P26" s="4"/>
      <c r="Q26" s="4"/>
      <c r="R26" s="72"/>
      <c r="S26" s="1"/>
      <c r="T26" s="1"/>
      <c r="U26" s="82" t="s">
        <v>301</v>
      </c>
      <c r="V26" s="82" t="s">
        <v>302</v>
      </c>
      <c r="AY26" s="39" t="s">
        <v>262</v>
      </c>
    </row>
    <row r="27" spans="1:51" ht="13.5">
      <c r="A27" s="30"/>
      <c r="B27" s="15"/>
      <c r="C27" s="15"/>
      <c r="D27" s="78"/>
      <c r="E27" s="80">
        <f>IF(D27="","",IF(AND(D27&lt;=Sheet1!$C$2,D27&gt;=Sheet1!$B$2),"A",IF(AND(D27&lt;=Sheet1!$C$3,D27&gt;=Sheet1!$B$3),"B",IF(AND(D27&lt;=Sheet1!$C$4,D27&gt;=Sheet1!$B$4),"C","エラー"))))</f>
      </c>
      <c r="F27" s="16"/>
      <c r="G27" s="22"/>
      <c r="H27" s="17"/>
      <c r="I27" s="29"/>
      <c r="J27" s="13"/>
      <c r="K27" s="19"/>
      <c r="L27" s="31" t="e">
        <f>VLOOKUP(K27,'種目コード'!$A$3:$B$24,2,FALSE)</f>
        <v>#N/A</v>
      </c>
      <c r="M27" s="4"/>
      <c r="N27" s="19"/>
      <c r="O27" s="31" t="e">
        <f>VLOOKUP(N27,'種目コード'!$A$3:$B$24,2,FALSE)</f>
        <v>#N/A</v>
      </c>
      <c r="P27" s="4"/>
      <c r="Q27" s="4"/>
      <c r="R27" s="72"/>
      <c r="S27" s="1"/>
      <c r="T27" s="1"/>
      <c r="U27" s="82" t="s">
        <v>312</v>
      </c>
      <c r="V27" s="82" t="s">
        <v>289</v>
      </c>
      <c r="AY27" s="39" t="s">
        <v>263</v>
      </c>
    </row>
    <row r="28" spans="1:51" ht="13.5">
      <c r="A28" s="30"/>
      <c r="B28" s="15"/>
      <c r="C28" s="15"/>
      <c r="D28" s="78"/>
      <c r="E28" s="80">
        <f>IF(D28="","",IF(AND(D28&lt;=Sheet1!$C$2,D28&gt;=Sheet1!$B$2),"A",IF(AND(D28&lt;=Sheet1!$C$3,D28&gt;=Sheet1!$B$3),"B",IF(AND(D28&lt;=Sheet1!$C$4,D28&gt;=Sheet1!$B$4),"C","エラー"))))</f>
      </c>
      <c r="F28" s="16"/>
      <c r="G28" s="22"/>
      <c r="H28" s="17"/>
      <c r="I28" s="29"/>
      <c r="J28" s="13"/>
      <c r="K28" s="19"/>
      <c r="L28" s="31" t="e">
        <f>VLOOKUP(K28,'種目コード'!$A$3:$B$24,2,FALSE)</f>
        <v>#N/A</v>
      </c>
      <c r="M28" s="4"/>
      <c r="N28" s="19"/>
      <c r="O28" s="31" t="e">
        <f>VLOOKUP(N28,'種目コード'!$A$3:$B$24,2,FALSE)</f>
        <v>#N/A</v>
      </c>
      <c r="P28" s="4"/>
      <c r="Q28" s="4"/>
      <c r="R28" s="72"/>
      <c r="S28" s="1"/>
      <c r="T28" s="1"/>
      <c r="U28" s="82" t="s">
        <v>318</v>
      </c>
      <c r="V28" s="88" t="s">
        <v>296</v>
      </c>
      <c r="AY28" s="39" t="s">
        <v>264</v>
      </c>
    </row>
    <row r="29" spans="1:51" ht="13.5">
      <c r="A29" s="30"/>
      <c r="B29" s="15"/>
      <c r="C29" s="15"/>
      <c r="D29" s="78"/>
      <c r="E29" s="80">
        <f>IF(D29="","",IF(AND(D29&lt;=Sheet1!$C$2,D29&gt;=Sheet1!$B$2),"A",IF(AND(D29&lt;=Sheet1!$C$3,D29&gt;=Sheet1!$B$3),"B",IF(AND(D29&lt;=Sheet1!$C$4,D29&gt;=Sheet1!$B$4),"C","エラー"))))</f>
      </c>
      <c r="F29" s="16"/>
      <c r="G29" s="22"/>
      <c r="H29" s="17"/>
      <c r="I29" s="29"/>
      <c r="J29" s="13"/>
      <c r="K29" s="19"/>
      <c r="L29" s="31" t="e">
        <f>VLOOKUP(K29,'種目コード'!$A$3:$B$24,2,FALSE)</f>
        <v>#N/A</v>
      </c>
      <c r="M29" s="4"/>
      <c r="N29" s="19"/>
      <c r="O29" s="31" t="e">
        <f>VLOOKUP(N29,'種目コード'!$A$3:$B$24,2,FALSE)</f>
        <v>#N/A</v>
      </c>
      <c r="P29" s="4"/>
      <c r="Q29" s="4"/>
      <c r="R29" s="72"/>
      <c r="S29" s="1"/>
      <c r="T29" s="1"/>
      <c r="U29" s="82" t="s">
        <v>327</v>
      </c>
      <c r="V29" s="87" t="s">
        <v>295</v>
      </c>
      <c r="AY29" s="39" t="s">
        <v>265</v>
      </c>
    </row>
    <row r="30" spans="1:51" ht="13.5">
      <c r="A30" s="30"/>
      <c r="B30" s="15"/>
      <c r="C30" s="15"/>
      <c r="D30" s="78"/>
      <c r="E30" s="80">
        <f>IF(D30="","",IF(AND(D30&lt;=Sheet1!$C$2,D30&gt;=Sheet1!$B$2),"A",IF(AND(D30&lt;=Sheet1!$C$3,D30&gt;=Sheet1!$B$3),"B",IF(AND(D30&lt;=Sheet1!$C$4,D30&gt;=Sheet1!$B$4),"C","エラー"))))</f>
      </c>
      <c r="F30" s="16"/>
      <c r="G30" s="22"/>
      <c r="H30" s="17"/>
      <c r="I30" s="29"/>
      <c r="J30" s="13"/>
      <c r="K30" s="19"/>
      <c r="L30" s="31" t="e">
        <f>VLOOKUP(K30,'種目コード'!$A$3:$B$24,2,FALSE)</f>
        <v>#N/A</v>
      </c>
      <c r="M30" s="4"/>
      <c r="N30" s="19"/>
      <c r="O30" s="31" t="e">
        <f>VLOOKUP(N30,'種目コード'!$A$3:$B$24,2,FALSE)</f>
        <v>#N/A</v>
      </c>
      <c r="P30" s="4"/>
      <c r="Q30" s="4"/>
      <c r="R30" s="72"/>
      <c r="S30" s="1"/>
      <c r="T30" s="1"/>
      <c r="U30" s="82" t="s">
        <v>319</v>
      </c>
      <c r="V30" s="88" t="s">
        <v>320</v>
      </c>
      <c r="AY30" s="39" t="s">
        <v>266</v>
      </c>
    </row>
    <row r="31" spans="1:51" ht="13.5">
      <c r="A31" s="30"/>
      <c r="B31" s="15"/>
      <c r="C31" s="15"/>
      <c r="D31" s="78"/>
      <c r="E31" s="80">
        <f>IF(D31="","",IF(AND(D31&lt;=Sheet1!$C$2,D31&gt;=Sheet1!$B$2),"A",IF(AND(D31&lt;=Sheet1!$C$3,D31&gt;=Sheet1!$B$3),"B",IF(AND(D31&lt;=Sheet1!$C$4,D31&gt;=Sheet1!$B$4),"C","エラー"))))</f>
      </c>
      <c r="F31" s="16"/>
      <c r="G31" s="22"/>
      <c r="H31" s="17"/>
      <c r="I31" s="29"/>
      <c r="J31" s="13"/>
      <c r="K31" s="19"/>
      <c r="L31" s="31" t="e">
        <f>VLOOKUP(K31,'種目コード'!$A$3:$B$24,2,FALSE)</f>
        <v>#N/A</v>
      </c>
      <c r="M31" s="4"/>
      <c r="N31" s="19"/>
      <c r="O31" s="31" t="e">
        <f>VLOOKUP(N31,'種目コード'!$A$3:$B$24,2,FALSE)</f>
        <v>#N/A</v>
      </c>
      <c r="P31" s="4"/>
      <c r="Q31" s="4"/>
      <c r="R31" s="72"/>
      <c r="S31" s="1"/>
      <c r="T31" s="1"/>
      <c r="U31"/>
      <c r="V31"/>
      <c r="AY31" s="39" t="s">
        <v>267</v>
      </c>
    </row>
    <row r="32" spans="1:22" ht="13.5">
      <c r="A32" s="30"/>
      <c r="B32" s="15"/>
      <c r="C32" s="15"/>
      <c r="D32" s="78"/>
      <c r="E32" s="80">
        <f>IF(D32="","",IF(AND(D32&lt;=Sheet1!$C$2,D32&gt;=Sheet1!$B$2),"A",IF(AND(D32&lt;=Sheet1!$C$3,D32&gt;=Sheet1!$B$3),"B",IF(AND(D32&lt;=Sheet1!$C$4,D32&gt;=Sheet1!$B$4),"C","エラー"))))</f>
      </c>
      <c r="F32" s="16"/>
      <c r="G32" s="22"/>
      <c r="H32" s="17"/>
      <c r="I32" s="29"/>
      <c r="J32" s="13"/>
      <c r="K32" s="19"/>
      <c r="L32" s="31" t="e">
        <f>VLOOKUP(K32,'種目コード'!$A$3:$B$24,2,FALSE)</f>
        <v>#N/A</v>
      </c>
      <c r="M32" s="4"/>
      <c r="N32" s="19"/>
      <c r="O32" s="31" t="e">
        <f>VLOOKUP(N32,'種目コード'!$A$3:$B$24,2,FALSE)</f>
        <v>#N/A</v>
      </c>
      <c r="P32" s="4"/>
      <c r="Q32" s="4"/>
      <c r="R32" s="72"/>
      <c r="S32" s="1"/>
      <c r="T32" s="1"/>
      <c r="U32"/>
      <c r="V32"/>
    </row>
    <row r="33" spans="1:53" ht="13.5">
      <c r="A33" s="30"/>
      <c r="B33" s="15"/>
      <c r="C33" s="15"/>
      <c r="D33" s="78"/>
      <c r="E33" s="80">
        <f>IF(D33="","",IF(AND(D33&lt;=Sheet1!$C$2,D33&gt;=Sheet1!$B$2),"A",IF(AND(D33&lt;=Sheet1!$C$3,D33&gt;=Sheet1!$B$3),"B",IF(AND(D33&lt;=Sheet1!$C$4,D33&gt;=Sheet1!$B$4),"C","エラー"))))</f>
      </c>
      <c r="F33" s="16"/>
      <c r="G33" s="22"/>
      <c r="H33" s="17"/>
      <c r="I33" s="29"/>
      <c r="J33" s="13"/>
      <c r="K33" s="19"/>
      <c r="L33" s="31" t="e">
        <f>VLOOKUP(K33,'種目コード'!$A$3:$B$24,2,FALSE)</f>
        <v>#N/A</v>
      </c>
      <c r="M33" s="4"/>
      <c r="N33" s="19"/>
      <c r="O33" s="31" t="e">
        <f>VLOOKUP(N33,'種目コード'!$A$3:$B$24,2,FALSE)</f>
        <v>#N/A</v>
      </c>
      <c r="P33" s="4"/>
      <c r="Q33" s="4"/>
      <c r="R33" s="72"/>
      <c r="S33" s="1"/>
      <c r="T33" s="1"/>
      <c r="U33"/>
      <c r="V33"/>
      <c r="AX33"/>
      <c r="BA33" s="1"/>
    </row>
    <row r="34" spans="1:53" ht="13.5">
      <c r="A34" s="30"/>
      <c r="B34" s="15"/>
      <c r="C34" s="15"/>
      <c r="D34" s="78"/>
      <c r="E34" s="80">
        <f>IF(D34="","",IF(AND(D34&lt;=Sheet1!$C$2,D34&gt;=Sheet1!$B$2),"A",IF(AND(D34&lt;=Sheet1!$C$3,D34&gt;=Sheet1!$B$3),"B",IF(AND(D34&lt;=Sheet1!$C$4,D34&gt;=Sheet1!$B$4),"C","エラー"))))</f>
      </c>
      <c r="F34" s="16"/>
      <c r="G34" s="22"/>
      <c r="H34" s="17"/>
      <c r="I34" s="29"/>
      <c r="J34" s="13"/>
      <c r="K34" s="19"/>
      <c r="L34" s="31" t="e">
        <f>VLOOKUP(K34,'種目コード'!$A$3:$B$24,2,FALSE)</f>
        <v>#N/A</v>
      </c>
      <c r="M34" s="4"/>
      <c r="N34" s="19"/>
      <c r="O34" s="31" t="e">
        <f>VLOOKUP(N34,'種目コード'!$A$3:$B$24,2,FALSE)</f>
        <v>#N/A</v>
      </c>
      <c r="P34" s="4"/>
      <c r="Q34" s="4"/>
      <c r="R34" s="72"/>
      <c r="S34" s="1"/>
      <c r="T34" s="1"/>
      <c r="U34"/>
      <c r="V34"/>
      <c r="AX34"/>
      <c r="BA34" s="1"/>
    </row>
    <row r="35" spans="1:53" ht="13.5">
      <c r="A35" s="30"/>
      <c r="B35" s="15"/>
      <c r="C35" s="15"/>
      <c r="D35" s="78"/>
      <c r="E35" s="80">
        <f>IF(D35="","",IF(AND(D35&lt;=Sheet1!$C$2,D35&gt;=Sheet1!$B$2),"A",IF(AND(D35&lt;=Sheet1!$C$3,D35&gt;=Sheet1!$B$3),"B",IF(AND(D35&lt;=Sheet1!$C$4,D35&gt;=Sheet1!$B$4),"C","エラー"))))</f>
      </c>
      <c r="F35" s="16"/>
      <c r="G35" s="22"/>
      <c r="H35" s="17"/>
      <c r="I35" s="29"/>
      <c r="J35" s="13"/>
      <c r="K35" s="19"/>
      <c r="L35" s="31" t="e">
        <f>VLOOKUP(K35,'種目コード'!$A$3:$B$24,2,FALSE)</f>
        <v>#N/A</v>
      </c>
      <c r="M35" s="4"/>
      <c r="N35" s="19"/>
      <c r="O35" s="31" t="e">
        <f>VLOOKUP(N35,'種目コード'!$A$3:$B$24,2,FALSE)</f>
        <v>#N/A</v>
      </c>
      <c r="P35" s="4"/>
      <c r="Q35" s="4"/>
      <c r="R35" s="72"/>
      <c r="S35" s="1"/>
      <c r="T35" s="1"/>
      <c r="U35"/>
      <c r="V35"/>
      <c r="AX35"/>
      <c r="BA35" s="1"/>
    </row>
    <row r="36" spans="1:53" ht="13.5">
      <c r="A36" s="30"/>
      <c r="B36" s="15"/>
      <c r="C36" s="15"/>
      <c r="D36" s="78"/>
      <c r="E36" s="80">
        <f>IF(D36="","",IF(AND(D36&lt;=Sheet1!$C$2,D36&gt;=Sheet1!$B$2),"A",IF(AND(D36&lt;=Sheet1!$C$3,D36&gt;=Sheet1!$B$3),"B",IF(AND(D36&lt;=Sheet1!$C$4,D36&gt;=Sheet1!$B$4),"C","エラー"))))</f>
      </c>
      <c r="F36" s="16"/>
      <c r="G36" s="22"/>
      <c r="H36" s="17"/>
      <c r="I36" s="29"/>
      <c r="J36" s="13"/>
      <c r="K36" s="19"/>
      <c r="L36" s="31" t="e">
        <f>VLOOKUP(K36,'種目コード'!$A$3:$B$24,2,FALSE)</f>
        <v>#N/A</v>
      </c>
      <c r="M36" s="4"/>
      <c r="N36" s="19"/>
      <c r="O36" s="31" t="e">
        <f>VLOOKUP(N36,'種目コード'!$A$3:$B$24,2,FALSE)</f>
        <v>#N/A</v>
      </c>
      <c r="P36" s="4"/>
      <c r="Q36" s="4"/>
      <c r="R36" s="72"/>
      <c r="S36" s="1"/>
      <c r="T36" s="1"/>
      <c r="U36"/>
      <c r="V36"/>
      <c r="AX36"/>
      <c r="BA36" s="1"/>
    </row>
    <row r="37" spans="1:53" ht="13.5">
      <c r="A37" s="30"/>
      <c r="B37" s="15"/>
      <c r="C37" s="15"/>
      <c r="D37" s="78"/>
      <c r="E37" s="80">
        <f>IF(D37="","",IF(AND(D37&lt;=Sheet1!$C$2,D37&gt;=Sheet1!$B$2),"A",IF(AND(D37&lt;=Sheet1!$C$3,D37&gt;=Sheet1!$B$3),"B",IF(AND(D37&lt;=Sheet1!$C$4,D37&gt;=Sheet1!$B$4),"C","エラー"))))</f>
      </c>
      <c r="F37" s="16"/>
      <c r="G37" s="22"/>
      <c r="H37" s="17"/>
      <c r="I37" s="29"/>
      <c r="J37" s="13"/>
      <c r="K37" s="19"/>
      <c r="L37" s="31" t="e">
        <f>VLOOKUP(K37,'種目コード'!$A$3:$B$24,2,FALSE)</f>
        <v>#N/A</v>
      </c>
      <c r="M37" s="4"/>
      <c r="N37" s="19"/>
      <c r="O37" s="31" t="e">
        <f>VLOOKUP(N37,'種目コード'!$A$3:$B$24,2,FALSE)</f>
        <v>#N/A</v>
      </c>
      <c r="P37" s="4"/>
      <c r="Q37" s="4"/>
      <c r="R37" s="72"/>
      <c r="S37" s="1"/>
      <c r="T37" s="1"/>
      <c r="U37"/>
      <c r="V37"/>
      <c r="AX37"/>
      <c r="BA37" s="1"/>
    </row>
    <row r="38" spans="1:53" ht="13.5">
      <c r="A38" s="30"/>
      <c r="B38" s="15"/>
      <c r="C38" s="15"/>
      <c r="D38" s="78"/>
      <c r="E38" s="80">
        <f>IF(D38="","",IF(AND(D38&lt;=Sheet1!$C$2,D38&gt;=Sheet1!$B$2),"A",IF(AND(D38&lt;=Sheet1!$C$3,D38&gt;=Sheet1!$B$3),"B",IF(AND(D38&lt;=Sheet1!$C$4,D38&gt;=Sheet1!$B$4),"C","エラー"))))</f>
      </c>
      <c r="F38" s="16"/>
      <c r="G38" s="22"/>
      <c r="H38" s="17"/>
      <c r="I38" s="29"/>
      <c r="J38" s="13"/>
      <c r="K38" s="19"/>
      <c r="L38" s="31" t="e">
        <f>VLOOKUP(K38,'種目コード'!$A$3:$B$24,2,FALSE)</f>
        <v>#N/A</v>
      </c>
      <c r="M38" s="4"/>
      <c r="N38" s="19"/>
      <c r="O38" s="31" t="e">
        <f>VLOOKUP(N38,'種目コード'!$A$3:$B$24,2,FALSE)</f>
        <v>#N/A</v>
      </c>
      <c r="P38" s="4"/>
      <c r="Q38" s="4"/>
      <c r="R38" s="72"/>
      <c r="S38" s="1"/>
      <c r="T38" s="1"/>
      <c r="U38"/>
      <c r="V38"/>
      <c r="AX38"/>
      <c r="BA38" s="1"/>
    </row>
    <row r="39" spans="1:53" ht="13.5">
      <c r="A39" s="30"/>
      <c r="B39" s="15"/>
      <c r="C39" s="15"/>
      <c r="D39" s="78"/>
      <c r="E39" s="80">
        <f>IF(D39="","",IF(AND(D39&lt;=Sheet1!$C$2,D39&gt;=Sheet1!$B$2),"A",IF(AND(D39&lt;=Sheet1!$C$3,D39&gt;=Sheet1!$B$3),"B",IF(AND(D39&lt;=Sheet1!$C$4,D39&gt;=Sheet1!$B$4),"C","エラー"))))</f>
      </c>
      <c r="F39" s="16"/>
      <c r="G39" s="22"/>
      <c r="H39" s="17"/>
      <c r="I39" s="29"/>
      <c r="J39" s="13"/>
      <c r="K39" s="19"/>
      <c r="L39" s="31" t="e">
        <f>VLOOKUP(K39,'種目コード'!$A$3:$B$24,2,FALSE)</f>
        <v>#N/A</v>
      </c>
      <c r="M39" s="4"/>
      <c r="N39" s="19"/>
      <c r="O39" s="31" t="e">
        <f>VLOOKUP(N39,'種目コード'!$A$3:$B$24,2,FALSE)</f>
        <v>#N/A</v>
      </c>
      <c r="P39" s="4"/>
      <c r="Q39" s="4"/>
      <c r="R39" s="72"/>
      <c r="S39" s="1"/>
      <c r="T39" s="1"/>
      <c r="U39"/>
      <c r="V39"/>
      <c r="AX39"/>
      <c r="BA39" s="1"/>
    </row>
    <row r="40" spans="1:53" ht="13.5">
      <c r="A40" s="30"/>
      <c r="B40" s="15"/>
      <c r="C40" s="15"/>
      <c r="D40" s="78"/>
      <c r="E40" s="80">
        <f>IF(D40="","",IF(AND(D40&lt;=Sheet1!$C$2,D40&gt;=Sheet1!$B$2),"A",IF(AND(D40&lt;=Sheet1!$C$3,D40&gt;=Sheet1!$B$3),"B",IF(AND(D40&lt;=Sheet1!$C$4,D40&gt;=Sheet1!$B$4),"C","エラー"))))</f>
      </c>
      <c r="F40" s="16"/>
      <c r="G40" s="22"/>
      <c r="H40" s="17"/>
      <c r="I40" s="29"/>
      <c r="J40" s="13"/>
      <c r="K40" s="19"/>
      <c r="L40" s="31" t="e">
        <f>VLOOKUP(K40,'種目コード'!$A$3:$B$24,2,FALSE)</f>
        <v>#N/A</v>
      </c>
      <c r="M40" s="4"/>
      <c r="N40" s="19"/>
      <c r="O40" s="31" t="e">
        <f>VLOOKUP(N40,'種目コード'!$A$3:$B$24,2,FALSE)</f>
        <v>#N/A</v>
      </c>
      <c r="P40" s="4"/>
      <c r="Q40" s="4"/>
      <c r="R40" s="72"/>
      <c r="S40" s="1"/>
      <c r="T40" s="1"/>
      <c r="U40"/>
      <c r="V40"/>
      <c r="AX40"/>
      <c r="BA40" s="1"/>
    </row>
    <row r="41" spans="1:53" s="32" customFormat="1" ht="13.5">
      <c r="A41" s="1"/>
      <c r="B41" s="1"/>
      <c r="C41" s="1"/>
      <c r="D41" s="1"/>
      <c r="E41" s="1"/>
      <c r="F41" s="1"/>
      <c r="G41" s="1"/>
      <c r="H41" s="1"/>
      <c r="I41" s="64"/>
      <c r="J41" s="1"/>
      <c r="K41" s="1"/>
      <c r="L41" s="1"/>
      <c r="M41" s="1"/>
      <c r="N41" s="1"/>
      <c r="O41" s="1"/>
      <c r="P41" s="1"/>
      <c r="Q41" s="1"/>
      <c r="S41"/>
      <c r="T41"/>
      <c r="AY41"/>
      <c r="AZ41"/>
      <c r="BA41"/>
    </row>
    <row r="42" spans="1:53" s="32" customFormat="1" ht="27.75" customHeight="1">
      <c r="A42" s="96" t="s">
        <v>35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"/>
      <c r="S42"/>
      <c r="T42"/>
      <c r="AY42"/>
      <c r="AZ42"/>
      <c r="BA42"/>
    </row>
    <row r="43" spans="1:53" s="32" customFormat="1" ht="13.5">
      <c r="A43" s="1"/>
      <c r="B43" s="1"/>
      <c r="C43" s="1"/>
      <c r="D43" s="1"/>
      <c r="E43" s="1"/>
      <c r="F43" s="1"/>
      <c r="G43" s="1"/>
      <c r="H43" s="1"/>
      <c r="I43" s="64"/>
      <c r="J43" s="1"/>
      <c r="K43" s="1"/>
      <c r="L43" s="1"/>
      <c r="M43" s="1"/>
      <c r="N43" s="1"/>
      <c r="O43" s="1"/>
      <c r="P43" s="1"/>
      <c r="Q43" s="1"/>
      <c r="S43"/>
      <c r="T43"/>
      <c r="AY43"/>
      <c r="AZ43"/>
      <c r="BA43"/>
    </row>
    <row r="44" spans="1:53" s="32" customFormat="1" ht="13.5">
      <c r="A44" s="1"/>
      <c r="B44" s="1"/>
      <c r="C44" s="1"/>
      <c r="D44" s="1"/>
      <c r="E44" s="1"/>
      <c r="F44" s="1"/>
      <c r="G44" s="1"/>
      <c r="H44" s="1"/>
      <c r="I44" s="64"/>
      <c r="J44" s="1"/>
      <c r="N44" s="34" t="s">
        <v>328</v>
      </c>
      <c r="O44" s="34"/>
      <c r="P44" s="35"/>
      <c r="Q44" s="1"/>
      <c r="S44"/>
      <c r="T44"/>
      <c r="AY44"/>
      <c r="AZ44"/>
      <c r="BA44"/>
    </row>
    <row r="45" spans="1:53" s="32" customFormat="1" ht="19.5" customHeight="1">
      <c r="A45" s="1"/>
      <c r="B45" s="1"/>
      <c r="C45" s="1"/>
      <c r="D45" s="1"/>
      <c r="E45" s="1"/>
      <c r="F45" s="1"/>
      <c r="G45" s="1"/>
      <c r="H45" s="1"/>
      <c r="I45" s="64"/>
      <c r="J45" s="104" t="s">
        <v>36</v>
      </c>
      <c r="K45" s="104"/>
      <c r="L45" s="105"/>
      <c r="M45" s="105"/>
      <c r="N45" s="105"/>
      <c r="O45" s="105"/>
      <c r="P45" s="105"/>
      <c r="Q45" s="1"/>
      <c r="S45"/>
      <c r="T45"/>
      <c r="AY45"/>
      <c r="AZ45"/>
      <c r="BA45"/>
    </row>
    <row r="46" spans="1:53" s="32" customFormat="1" ht="19.5" customHeight="1">
      <c r="A46" s="1"/>
      <c r="B46" s="1"/>
      <c r="C46" s="1"/>
      <c r="D46" s="1"/>
      <c r="E46" s="1"/>
      <c r="F46" s="1"/>
      <c r="G46" s="1"/>
      <c r="H46" s="1"/>
      <c r="I46" s="64"/>
      <c r="J46" s="104" t="s">
        <v>37</v>
      </c>
      <c r="K46" s="104"/>
      <c r="L46" s="95"/>
      <c r="M46" s="95"/>
      <c r="N46" s="95"/>
      <c r="O46" s="95"/>
      <c r="P46" s="95"/>
      <c r="Q46" s="1"/>
      <c r="S46"/>
      <c r="T46"/>
      <c r="AY46"/>
      <c r="AZ46"/>
      <c r="BA46"/>
    </row>
    <row r="47" spans="1:53" s="32" customFormat="1" ht="17.25" customHeight="1">
      <c r="A47" s="1"/>
      <c r="B47" s="1"/>
      <c r="C47" s="1"/>
      <c r="D47" s="1"/>
      <c r="E47" s="1"/>
      <c r="F47" s="1"/>
      <c r="G47" s="1"/>
      <c r="H47" s="1"/>
      <c r="I47" s="64"/>
      <c r="J47" s="104" t="s">
        <v>38</v>
      </c>
      <c r="K47" s="104"/>
      <c r="L47" s="95"/>
      <c r="M47" s="95"/>
      <c r="N47" s="95"/>
      <c r="O47" s="95"/>
      <c r="P47" s="36" t="s">
        <v>22</v>
      </c>
      <c r="Q47" s="1"/>
      <c r="S47"/>
      <c r="T47"/>
      <c r="AY47"/>
      <c r="AZ47"/>
      <c r="BA47"/>
    </row>
    <row r="48" spans="1:53" s="32" customFormat="1" ht="17.25" customHeight="1">
      <c r="A48" s="1"/>
      <c r="B48" s="1"/>
      <c r="C48" s="1"/>
      <c r="D48" s="1"/>
      <c r="E48" s="1"/>
      <c r="F48" s="1"/>
      <c r="G48" s="1"/>
      <c r="H48" s="1"/>
      <c r="I48" s="64"/>
      <c r="J48" s="104" t="s">
        <v>39</v>
      </c>
      <c r="K48" s="104"/>
      <c r="L48" s="95"/>
      <c r="M48" s="95"/>
      <c r="N48" s="95"/>
      <c r="O48" s="95"/>
      <c r="P48" s="36" t="s">
        <v>22</v>
      </c>
      <c r="Q48" s="1"/>
      <c r="S48"/>
      <c r="T48"/>
      <c r="AY48"/>
      <c r="AZ48"/>
      <c r="BA48"/>
    </row>
    <row r="49" spans="1:53" s="32" customFormat="1" ht="17.25" customHeight="1">
      <c r="A49" s="1"/>
      <c r="B49" s="1"/>
      <c r="C49" s="1"/>
      <c r="D49" s="1"/>
      <c r="E49" s="1"/>
      <c r="F49" s="1"/>
      <c r="G49" s="1"/>
      <c r="H49" s="1"/>
      <c r="I49" s="64"/>
      <c r="J49" s="104" t="s">
        <v>272</v>
      </c>
      <c r="K49" s="104"/>
      <c r="L49" s="95"/>
      <c r="M49" s="95"/>
      <c r="N49" s="95"/>
      <c r="O49" s="95"/>
      <c r="P49" s="95"/>
      <c r="Q49" s="1"/>
      <c r="S49"/>
      <c r="T49"/>
      <c r="AY49"/>
      <c r="AZ49"/>
      <c r="BA49"/>
    </row>
    <row r="50" spans="1:53" s="32" customFormat="1" ht="13.5">
      <c r="A50" s="1"/>
      <c r="B50" s="1"/>
      <c r="C50" s="1"/>
      <c r="D50" s="1"/>
      <c r="E50" s="1"/>
      <c r="F50" s="1"/>
      <c r="G50" s="1"/>
      <c r="H50" s="1"/>
      <c r="I50" s="64"/>
      <c r="J50" s="1"/>
      <c r="K50" s="1"/>
      <c r="L50" s="1"/>
      <c r="M50" s="1"/>
      <c r="N50" s="1"/>
      <c r="O50" s="1"/>
      <c r="P50" s="1"/>
      <c r="Q50" s="1"/>
      <c r="S50"/>
      <c r="T50"/>
      <c r="AY50"/>
      <c r="AZ50"/>
      <c r="BA50"/>
    </row>
    <row r="52" spans="17:18" ht="13.5">
      <c r="Q52" s="7"/>
      <c r="R52" s="7"/>
    </row>
    <row r="53" spans="17:18" ht="13.5">
      <c r="Q53" s="7"/>
      <c r="R53" s="7"/>
    </row>
    <row r="54" spans="17:18" ht="13.5">
      <c r="Q54" s="7"/>
      <c r="R54" s="7"/>
    </row>
    <row r="55" spans="17:18" ht="13.5">
      <c r="Q55" s="7"/>
      <c r="R55" s="7"/>
    </row>
    <row r="56" spans="17:18" ht="13.5">
      <c r="Q56" s="7"/>
      <c r="R56" s="7"/>
    </row>
    <row r="57" spans="17:18" ht="13.5">
      <c r="Q57" s="7"/>
      <c r="R57" s="7"/>
    </row>
    <row r="58" spans="17:18" ht="13.5">
      <c r="Q58" s="7"/>
      <c r="R58" s="7"/>
    </row>
    <row r="59" spans="17:18" ht="13.5">
      <c r="Q59" s="7"/>
      <c r="R59" s="7"/>
    </row>
    <row r="60" spans="17:18" ht="13.5">
      <c r="Q60" s="7"/>
      <c r="R60" s="8"/>
    </row>
    <row r="61" spans="17:18" ht="13.5">
      <c r="Q61" s="7"/>
      <c r="R61" s="8"/>
    </row>
    <row r="62" spans="17:18" ht="13.5">
      <c r="Q62" s="7"/>
      <c r="R62" s="7"/>
    </row>
    <row r="63" spans="17:18" ht="13.5">
      <c r="Q63" s="7"/>
      <c r="R63" s="7"/>
    </row>
    <row r="64" spans="17:18" ht="13.5">
      <c r="Q64" s="7"/>
      <c r="R64" s="7"/>
    </row>
    <row r="65" spans="17:18" ht="13.5">
      <c r="Q65" s="7"/>
      <c r="R65" s="7"/>
    </row>
    <row r="66" spans="17:18" ht="13.5">
      <c r="Q66" s="7"/>
      <c r="R66" s="7"/>
    </row>
    <row r="67" spans="17:18" ht="13.5">
      <c r="Q67" s="7"/>
      <c r="R67" s="7"/>
    </row>
    <row r="68" spans="17:18" ht="13.5">
      <c r="Q68" s="7"/>
      <c r="R68" s="7"/>
    </row>
    <row r="69" spans="17:18" ht="13.5">
      <c r="Q69" s="7"/>
      <c r="R69" s="7"/>
    </row>
    <row r="70" spans="17:18" ht="13.5">
      <c r="Q70" s="7"/>
      <c r="R70" s="8"/>
    </row>
    <row r="71" spans="17:18" ht="13.5">
      <c r="Q71" s="7"/>
      <c r="R71" s="8"/>
    </row>
    <row r="72" spans="17:18" ht="13.5">
      <c r="Q72" s="7"/>
      <c r="R72" s="8"/>
    </row>
    <row r="73" spans="17:18" ht="13.5">
      <c r="Q73" s="7"/>
      <c r="R73" s="11"/>
    </row>
    <row r="74" spans="17:18" ht="13.5">
      <c r="Q74" s="12"/>
      <c r="R74" s="11"/>
    </row>
    <row r="75" spans="17:18" ht="13.5">
      <c r="Q75" s="7"/>
      <c r="R75" s="8"/>
    </row>
    <row r="76" spans="17:18" ht="13.5">
      <c r="Q76" s="7"/>
      <c r="R76" s="8"/>
    </row>
    <row r="77" spans="17:18" ht="13.5">
      <c r="Q77" s="7"/>
      <c r="R77" s="7"/>
    </row>
    <row r="78" spans="17:18" ht="13.5">
      <c r="Q78" s="7"/>
      <c r="R78" s="7"/>
    </row>
  </sheetData>
  <sheetProtection password="EC46" sheet="1"/>
  <mergeCells count="20">
    <mergeCell ref="J45:K45"/>
    <mergeCell ref="J46:K46"/>
    <mergeCell ref="J47:K47"/>
    <mergeCell ref="J48:K48"/>
    <mergeCell ref="J49:K49"/>
    <mergeCell ref="L45:P45"/>
    <mergeCell ref="L46:P46"/>
    <mergeCell ref="L47:O47"/>
    <mergeCell ref="L48:O48"/>
    <mergeCell ref="L49:P49"/>
    <mergeCell ref="L2:M2"/>
    <mergeCell ref="L3:M3"/>
    <mergeCell ref="L4:M4"/>
    <mergeCell ref="L5:M5"/>
    <mergeCell ref="B2:F2"/>
    <mergeCell ref="B4:D4"/>
    <mergeCell ref="U7:V7"/>
    <mergeCell ref="N7:P7"/>
    <mergeCell ref="K7:M7"/>
    <mergeCell ref="A42:P42"/>
  </mergeCells>
  <dataValidations count="23">
    <dataValidation allowBlank="1" showInputMessage="1" showErrorMessage="1" imeMode="hiragana" sqref="B2 L3:M5"/>
    <dataValidation allowBlank="1" showInputMessage="1" showErrorMessage="1" imeMode="off" sqref="N7:N8 L9:P9 A1:A2 C3 A4 D1:P1 I3 F4:H5 Q41:R78 BB4:BM5 BA33:BA40 Q7:Q9 BB6:BO6 R7:T40 W7:AW40 BB7:BN40 P4:P5 AV4:AX5 S4:AR5 Q2:R5 Q6:AX6 A7:K9 U8:V18 AS5:AU5 U25:V30"/>
    <dataValidation allowBlank="1" showInputMessage="1" showErrorMessage="1" imeMode="on" sqref="L8"/>
    <dataValidation type="textLength" operator="equal" allowBlank="1" showInputMessage="1" showErrorMessage="1" errorTitle="学年の入力エラー" error="学年は１桁です。" imeMode="off" sqref="F10:F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J10:J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H10:H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G10:G40">
      <formula1>1</formula1>
    </dataValidation>
    <dataValidation allowBlank="1" showInputMessage="1" showErrorMessage="1" prompt="トラック種目　　 　→　　７桁&#10;フィールド種目　　→　　５桁&#10;&#10;で入力" imeMode="off" sqref="M10:M40 P10:P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I10:I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type="list" allowBlank="1" showInputMessage="1" showErrorMessage="1" prompt="リストから選択してください" sqref="N3:N5">
      <formula1>$BA$2:$BA$5</formula1>
    </dataValidation>
    <dataValidation allowBlank="1" showInputMessage="1" showErrorMessage="1" prompt="ここは入力不要&#10;&#10;種目コードが正しく入力されると，自動的に反映されます" imeMode="on" sqref="O8 L10:L40 O10:O40"/>
    <dataValidation allowBlank="1" showInputMessage="1" showErrorMessage="1" prompt="確認等で，連絡をする場合があります" sqref="L49"/>
    <dataValidation allowBlank="1" showInputMessage="1" showErrorMessage="1" prompt="ここは入力不要&#10;&#10;生年月日を正しく入力されると，&#10;自動的に反映されます。" imeMode="off" sqref="E10:E40"/>
    <dataValidation allowBlank="1" showInputMessage="1" showErrorMessage="1" prompt="西暦入力でお願いします。&#10;&#10;「年・月」については，半角スラッシュ「/」でお願いします&#10;（上記の例を参照）" imeMode="off" sqref="D10:D40"/>
    <dataValidation type="textLength" operator="equal" allowBlank="1" showInputMessage="1" showErrorMessage="1" prompt="種目コードを参照するか，右枠の種目コードを参照しながら入力してください。&#10;&#10;（注）&#10;A～Cの区分に気をつけてください。&#10;（特に，砲丸投，円盤投の男女）" imeMode="off" sqref="N10:N40 K10:K4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択してください" sqref="O3:O5">
      <formula1>$AY$2:$AY$32</formula1>
    </dataValidation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  <ignoredErrors>
    <ignoredError sqref="U9:U28 U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9.875" style="28" bestFit="1" customWidth="1"/>
    <col min="2" max="2" width="31.75390625" style="0" bestFit="1" customWidth="1"/>
  </cols>
  <sheetData>
    <row r="1" spans="1:2" ht="13.5">
      <c r="A1" s="28" t="s">
        <v>236</v>
      </c>
      <c r="B1" s="28" t="s">
        <v>237</v>
      </c>
    </row>
    <row r="2" spans="1:2" ht="13.5">
      <c r="A2" s="28">
        <v>335001</v>
      </c>
      <c r="B2" t="s">
        <v>40</v>
      </c>
    </row>
    <row r="3" spans="1:2" ht="13.5">
      <c r="A3" s="28">
        <v>335002</v>
      </c>
      <c r="B3" t="s">
        <v>41</v>
      </c>
    </row>
    <row r="4" spans="1:2" ht="13.5">
      <c r="A4" s="28">
        <v>335003</v>
      </c>
      <c r="B4" t="s">
        <v>42</v>
      </c>
    </row>
    <row r="5" spans="1:2" ht="13.5">
      <c r="A5" s="28">
        <v>335004</v>
      </c>
      <c r="B5" t="s">
        <v>43</v>
      </c>
    </row>
    <row r="6" spans="1:2" ht="13.5">
      <c r="A6" s="28">
        <v>335005</v>
      </c>
      <c r="B6" t="s">
        <v>44</v>
      </c>
    </row>
    <row r="7" spans="1:2" ht="13.5">
      <c r="A7" s="28">
        <v>335006</v>
      </c>
      <c r="B7" t="s">
        <v>45</v>
      </c>
    </row>
    <row r="8" spans="1:2" ht="13.5">
      <c r="A8" s="28">
        <v>335007</v>
      </c>
      <c r="B8" t="s">
        <v>46</v>
      </c>
    </row>
    <row r="9" spans="1:2" ht="13.5">
      <c r="A9" s="28">
        <v>335008</v>
      </c>
      <c r="B9" t="s">
        <v>47</v>
      </c>
    </row>
    <row r="10" spans="1:2" ht="13.5">
      <c r="A10" s="28">
        <v>335009</v>
      </c>
      <c r="B10" t="s">
        <v>48</v>
      </c>
    </row>
    <row r="11" spans="1:2" ht="13.5">
      <c r="A11" s="28">
        <v>335010</v>
      </c>
      <c r="B11" t="s">
        <v>49</v>
      </c>
    </row>
    <row r="12" spans="1:2" ht="13.5">
      <c r="A12" s="28">
        <v>335011</v>
      </c>
      <c r="B12" t="s">
        <v>50</v>
      </c>
    </row>
    <row r="13" spans="1:2" ht="13.5">
      <c r="A13" s="28">
        <v>335012</v>
      </c>
      <c r="B13" t="s">
        <v>51</v>
      </c>
    </row>
    <row r="14" spans="1:2" ht="13.5">
      <c r="A14" s="28">
        <v>335013</v>
      </c>
      <c r="B14" t="s">
        <v>52</v>
      </c>
    </row>
    <row r="15" spans="1:2" ht="13.5">
      <c r="A15" s="28">
        <v>335014</v>
      </c>
      <c r="B15" t="s">
        <v>53</v>
      </c>
    </row>
    <row r="16" spans="1:2" ht="13.5">
      <c r="A16" s="28">
        <v>335015</v>
      </c>
      <c r="B16" t="s">
        <v>54</v>
      </c>
    </row>
    <row r="17" spans="1:2" ht="13.5">
      <c r="A17" s="28">
        <v>335016</v>
      </c>
      <c r="B17" t="s">
        <v>55</v>
      </c>
    </row>
    <row r="18" spans="1:2" ht="13.5">
      <c r="A18" s="28">
        <v>335017</v>
      </c>
      <c r="B18" t="s">
        <v>56</v>
      </c>
    </row>
    <row r="19" spans="1:2" ht="13.5">
      <c r="A19" s="28">
        <v>335018</v>
      </c>
      <c r="B19" t="s">
        <v>57</v>
      </c>
    </row>
    <row r="20" spans="1:2" ht="13.5">
      <c r="A20" s="28">
        <v>335019</v>
      </c>
      <c r="B20" t="s">
        <v>58</v>
      </c>
    </row>
    <row r="21" spans="1:2" ht="13.5">
      <c r="A21" s="28">
        <v>335020</v>
      </c>
      <c r="B21" t="s">
        <v>59</v>
      </c>
    </row>
    <row r="22" spans="1:2" ht="13.5">
      <c r="A22" s="28">
        <v>335021</v>
      </c>
      <c r="B22" t="s">
        <v>60</v>
      </c>
    </row>
    <row r="23" spans="1:2" ht="13.5">
      <c r="A23" s="28">
        <v>335022</v>
      </c>
      <c r="B23" t="s">
        <v>61</v>
      </c>
    </row>
    <row r="24" spans="1:2" ht="13.5">
      <c r="A24" s="28">
        <v>335023</v>
      </c>
      <c r="B24" t="s">
        <v>62</v>
      </c>
    </row>
    <row r="25" spans="1:2" ht="13.5">
      <c r="A25" s="28">
        <v>335024</v>
      </c>
      <c r="B25" t="s">
        <v>63</v>
      </c>
    </row>
    <row r="26" spans="1:2" ht="13.5">
      <c r="A26" s="28">
        <v>335025</v>
      </c>
      <c r="B26" t="s">
        <v>64</v>
      </c>
    </row>
    <row r="27" spans="1:2" ht="13.5">
      <c r="A27" s="28">
        <v>335026</v>
      </c>
      <c r="B27" t="s">
        <v>65</v>
      </c>
    </row>
    <row r="28" spans="1:2" ht="13.5">
      <c r="A28" s="28">
        <v>335027</v>
      </c>
      <c r="B28" t="s">
        <v>66</v>
      </c>
    </row>
    <row r="29" spans="1:2" ht="13.5">
      <c r="A29" s="28">
        <v>335028</v>
      </c>
      <c r="B29" t="s">
        <v>67</v>
      </c>
    </row>
    <row r="30" spans="1:2" ht="13.5">
      <c r="A30" s="28">
        <v>335029</v>
      </c>
      <c r="B30" t="s">
        <v>68</v>
      </c>
    </row>
    <row r="31" spans="1:2" ht="13.5">
      <c r="A31" s="28">
        <v>335030</v>
      </c>
      <c r="B31" t="s">
        <v>69</v>
      </c>
    </row>
    <row r="32" spans="1:2" ht="13.5">
      <c r="A32" s="28">
        <v>335031</v>
      </c>
      <c r="B32" t="s">
        <v>70</v>
      </c>
    </row>
    <row r="33" spans="1:2" ht="13.5">
      <c r="A33" s="28">
        <v>335032</v>
      </c>
      <c r="B33" t="s">
        <v>71</v>
      </c>
    </row>
    <row r="34" spans="1:2" ht="13.5">
      <c r="A34" s="28">
        <v>335033</v>
      </c>
      <c r="B34" t="s">
        <v>72</v>
      </c>
    </row>
    <row r="35" spans="1:2" ht="13.5">
      <c r="A35" s="28">
        <v>335034</v>
      </c>
      <c r="B35" t="s">
        <v>73</v>
      </c>
    </row>
    <row r="36" spans="1:2" ht="13.5">
      <c r="A36" s="28">
        <v>335035</v>
      </c>
      <c r="B36" t="s">
        <v>74</v>
      </c>
    </row>
    <row r="37" spans="1:2" ht="13.5">
      <c r="A37" s="28">
        <v>335036</v>
      </c>
      <c r="B37" t="s">
        <v>75</v>
      </c>
    </row>
    <row r="38" spans="1:2" ht="13.5">
      <c r="A38" s="28">
        <v>335037</v>
      </c>
      <c r="B38" t="s">
        <v>76</v>
      </c>
    </row>
    <row r="39" spans="1:2" ht="13.5">
      <c r="A39" s="28">
        <v>335038</v>
      </c>
      <c r="B39" t="s">
        <v>77</v>
      </c>
    </row>
    <row r="40" spans="1:2" ht="13.5">
      <c r="A40" s="28">
        <v>335039</v>
      </c>
      <c r="B40" t="s">
        <v>78</v>
      </c>
    </row>
    <row r="41" spans="1:2" ht="13.5">
      <c r="A41" s="28">
        <v>335040</v>
      </c>
      <c r="B41" t="s">
        <v>79</v>
      </c>
    </row>
    <row r="42" spans="1:2" ht="13.5">
      <c r="A42" s="28">
        <v>335041</v>
      </c>
      <c r="B42" t="s">
        <v>80</v>
      </c>
    </row>
    <row r="43" spans="1:2" ht="13.5">
      <c r="A43" s="28">
        <v>335042</v>
      </c>
      <c r="B43" t="s">
        <v>81</v>
      </c>
    </row>
    <row r="44" spans="1:2" ht="13.5">
      <c r="A44" s="28">
        <v>335043</v>
      </c>
      <c r="B44" t="s">
        <v>82</v>
      </c>
    </row>
    <row r="45" spans="1:2" ht="13.5">
      <c r="A45" s="28">
        <v>335044</v>
      </c>
      <c r="B45" t="s">
        <v>83</v>
      </c>
    </row>
    <row r="46" spans="1:2" ht="13.5">
      <c r="A46" s="28">
        <v>335045</v>
      </c>
      <c r="B46" t="s">
        <v>84</v>
      </c>
    </row>
    <row r="47" spans="1:2" ht="13.5">
      <c r="A47" s="28">
        <v>335046</v>
      </c>
      <c r="B47" t="s">
        <v>85</v>
      </c>
    </row>
    <row r="48" spans="1:2" ht="13.5">
      <c r="A48" s="28">
        <v>335047</v>
      </c>
      <c r="B48" t="s">
        <v>86</v>
      </c>
    </row>
    <row r="49" spans="1:2" ht="13.5">
      <c r="A49" s="28">
        <v>335048</v>
      </c>
      <c r="B49" t="s">
        <v>87</v>
      </c>
    </row>
    <row r="50" spans="1:2" ht="13.5">
      <c r="A50" s="28">
        <v>335049</v>
      </c>
      <c r="B50" t="s">
        <v>88</v>
      </c>
    </row>
    <row r="51" spans="1:2" ht="13.5">
      <c r="A51" s="28">
        <v>335050</v>
      </c>
      <c r="B51" t="s">
        <v>89</v>
      </c>
    </row>
    <row r="52" spans="1:2" ht="13.5">
      <c r="A52" s="28">
        <v>335051</v>
      </c>
      <c r="B52" t="s">
        <v>90</v>
      </c>
    </row>
    <row r="53" spans="1:2" ht="13.5">
      <c r="A53" s="28">
        <v>335052</v>
      </c>
      <c r="B53" t="s">
        <v>91</v>
      </c>
    </row>
    <row r="54" spans="1:2" ht="13.5">
      <c r="A54" s="28">
        <v>335053</v>
      </c>
      <c r="B54" t="s">
        <v>92</v>
      </c>
    </row>
    <row r="55" spans="1:2" ht="13.5">
      <c r="A55" s="28">
        <v>335054</v>
      </c>
      <c r="B55" t="s">
        <v>93</v>
      </c>
    </row>
    <row r="56" spans="1:2" ht="13.5">
      <c r="A56" s="28">
        <v>335055</v>
      </c>
      <c r="B56" t="s">
        <v>94</v>
      </c>
    </row>
    <row r="57" spans="1:2" ht="13.5">
      <c r="A57" s="28">
        <v>335056</v>
      </c>
      <c r="B57" t="s">
        <v>95</v>
      </c>
    </row>
    <row r="58" spans="1:2" ht="13.5">
      <c r="A58" s="28">
        <v>335057</v>
      </c>
      <c r="B58" t="s">
        <v>96</v>
      </c>
    </row>
    <row r="59" spans="1:2" ht="13.5">
      <c r="A59" s="28">
        <v>335058</v>
      </c>
      <c r="B59" t="s">
        <v>97</v>
      </c>
    </row>
    <row r="60" spans="1:2" ht="13.5">
      <c r="A60" s="28">
        <v>335059</v>
      </c>
      <c r="B60" t="s">
        <v>98</v>
      </c>
    </row>
    <row r="61" spans="1:2" ht="13.5">
      <c r="A61" s="28">
        <v>335060</v>
      </c>
      <c r="B61" t="s">
        <v>99</v>
      </c>
    </row>
    <row r="62" spans="1:2" ht="13.5">
      <c r="A62" s="28">
        <v>335061</v>
      </c>
      <c r="B62" t="s">
        <v>100</v>
      </c>
    </row>
    <row r="63" spans="1:2" ht="13.5">
      <c r="A63" s="28">
        <v>335062</v>
      </c>
      <c r="B63" t="s">
        <v>101</v>
      </c>
    </row>
    <row r="64" spans="1:2" ht="13.5">
      <c r="A64" s="28">
        <v>335063</v>
      </c>
      <c r="B64" t="s">
        <v>102</v>
      </c>
    </row>
    <row r="65" spans="1:2" ht="13.5">
      <c r="A65" s="28">
        <v>335064</v>
      </c>
      <c r="B65" t="s">
        <v>103</v>
      </c>
    </row>
    <row r="66" spans="1:2" ht="13.5">
      <c r="A66" s="28">
        <v>335065</v>
      </c>
      <c r="B66" t="s">
        <v>104</v>
      </c>
    </row>
    <row r="67" spans="1:2" ht="13.5">
      <c r="A67" s="28">
        <v>335066</v>
      </c>
      <c r="B67" t="s">
        <v>105</v>
      </c>
    </row>
    <row r="68" spans="1:2" ht="13.5">
      <c r="A68" s="28">
        <v>335067</v>
      </c>
      <c r="B68" t="s">
        <v>106</v>
      </c>
    </row>
    <row r="69" spans="1:2" ht="13.5">
      <c r="A69" s="28">
        <v>335068</v>
      </c>
      <c r="B69" t="s">
        <v>107</v>
      </c>
    </row>
    <row r="70" spans="1:2" ht="13.5">
      <c r="A70" s="28">
        <v>335069</v>
      </c>
      <c r="B70" t="s">
        <v>108</v>
      </c>
    </row>
    <row r="71" spans="1:2" ht="13.5">
      <c r="A71" s="28">
        <v>335070</v>
      </c>
      <c r="B71" t="s">
        <v>109</v>
      </c>
    </row>
    <row r="72" spans="1:2" ht="13.5">
      <c r="A72" s="28">
        <v>335071</v>
      </c>
      <c r="B72" t="s">
        <v>110</v>
      </c>
    </row>
    <row r="73" spans="1:2" ht="13.5">
      <c r="A73" s="28">
        <v>335072</v>
      </c>
      <c r="B73" t="s">
        <v>111</v>
      </c>
    </row>
    <row r="74" spans="1:2" ht="13.5">
      <c r="A74" s="28">
        <v>335073</v>
      </c>
      <c r="B74" t="s">
        <v>112</v>
      </c>
    </row>
    <row r="75" spans="1:2" ht="13.5">
      <c r="A75" s="28">
        <v>335074</v>
      </c>
      <c r="B75" t="s">
        <v>113</v>
      </c>
    </row>
    <row r="76" spans="1:2" ht="13.5">
      <c r="A76" s="28">
        <v>335075</v>
      </c>
      <c r="B76" t="s">
        <v>114</v>
      </c>
    </row>
    <row r="77" spans="1:2" ht="13.5">
      <c r="A77" s="28">
        <v>335076</v>
      </c>
      <c r="B77" t="s">
        <v>115</v>
      </c>
    </row>
    <row r="78" spans="1:2" ht="13.5">
      <c r="A78" s="28">
        <v>335077</v>
      </c>
      <c r="B78" t="s">
        <v>116</v>
      </c>
    </row>
    <row r="79" spans="1:2" ht="13.5">
      <c r="A79" s="28">
        <v>335078</v>
      </c>
      <c r="B79" t="s">
        <v>117</v>
      </c>
    </row>
    <row r="80" spans="1:2" ht="13.5">
      <c r="A80" s="28">
        <v>335079</v>
      </c>
      <c r="B80" t="s">
        <v>118</v>
      </c>
    </row>
    <row r="81" spans="1:2" ht="13.5">
      <c r="A81" s="28">
        <v>335080</v>
      </c>
      <c r="B81" t="s">
        <v>119</v>
      </c>
    </row>
    <row r="82" spans="1:2" ht="13.5">
      <c r="A82" s="28">
        <v>335081</v>
      </c>
      <c r="B82" t="s">
        <v>120</v>
      </c>
    </row>
    <row r="83" spans="1:2" ht="13.5">
      <c r="A83" s="28">
        <v>335082</v>
      </c>
      <c r="B83" t="s">
        <v>121</v>
      </c>
    </row>
    <row r="84" spans="1:2" ht="13.5">
      <c r="A84" s="28">
        <v>335083</v>
      </c>
      <c r="B84" t="s">
        <v>122</v>
      </c>
    </row>
    <row r="85" spans="1:2" ht="13.5">
      <c r="A85" s="28">
        <v>335084</v>
      </c>
      <c r="B85" t="s">
        <v>123</v>
      </c>
    </row>
    <row r="86" spans="1:2" ht="13.5">
      <c r="A86" s="28">
        <v>335085</v>
      </c>
      <c r="B86" t="s">
        <v>124</v>
      </c>
    </row>
    <row r="87" spans="1:2" ht="13.5">
      <c r="A87" s="28">
        <v>335086</v>
      </c>
      <c r="B87" t="s">
        <v>125</v>
      </c>
    </row>
    <row r="88" spans="1:2" ht="13.5">
      <c r="A88" s="28">
        <v>335087</v>
      </c>
      <c r="B88" t="s">
        <v>126</v>
      </c>
    </row>
    <row r="89" spans="1:2" ht="13.5">
      <c r="A89" s="28">
        <v>335088</v>
      </c>
      <c r="B89" t="s">
        <v>127</v>
      </c>
    </row>
    <row r="90" spans="1:2" ht="13.5">
      <c r="A90" s="28">
        <v>335089</v>
      </c>
      <c r="B90" t="s">
        <v>128</v>
      </c>
    </row>
    <row r="91" spans="1:2" ht="13.5">
      <c r="A91" s="28">
        <v>335090</v>
      </c>
      <c r="B91" t="s">
        <v>129</v>
      </c>
    </row>
    <row r="92" spans="1:2" ht="13.5">
      <c r="A92" s="28">
        <v>335091</v>
      </c>
      <c r="B92" t="s">
        <v>130</v>
      </c>
    </row>
    <row r="93" spans="1:2" ht="13.5">
      <c r="A93" s="28">
        <v>335092</v>
      </c>
      <c r="B93" t="s">
        <v>131</v>
      </c>
    </row>
    <row r="94" spans="1:2" ht="13.5">
      <c r="A94" s="28">
        <v>335093</v>
      </c>
      <c r="B94" t="s">
        <v>132</v>
      </c>
    </row>
    <row r="95" spans="1:2" ht="13.5">
      <c r="A95" s="28">
        <v>335094</v>
      </c>
      <c r="B95" t="s">
        <v>133</v>
      </c>
    </row>
    <row r="96" spans="1:2" ht="13.5">
      <c r="A96" s="28">
        <v>335095</v>
      </c>
      <c r="B96" t="s">
        <v>134</v>
      </c>
    </row>
    <row r="97" spans="1:2" ht="13.5">
      <c r="A97" s="28">
        <v>335096</v>
      </c>
      <c r="B97" t="s">
        <v>135</v>
      </c>
    </row>
    <row r="98" spans="1:2" ht="13.5">
      <c r="A98" s="28">
        <v>335097</v>
      </c>
      <c r="B98" t="s">
        <v>136</v>
      </c>
    </row>
    <row r="99" spans="1:2" ht="13.5">
      <c r="A99" s="28">
        <v>335098</v>
      </c>
      <c r="B99" t="s">
        <v>137</v>
      </c>
    </row>
    <row r="100" spans="1:2" ht="13.5">
      <c r="A100" s="28">
        <v>335099</v>
      </c>
      <c r="B100" t="s">
        <v>138</v>
      </c>
    </row>
    <row r="101" spans="1:2" ht="13.5">
      <c r="A101" s="28">
        <v>335100</v>
      </c>
      <c r="B101" t="s">
        <v>139</v>
      </c>
    </row>
    <row r="102" spans="1:2" ht="13.5">
      <c r="A102" s="28">
        <v>335101</v>
      </c>
      <c r="B102" t="s">
        <v>140</v>
      </c>
    </row>
    <row r="103" spans="1:2" ht="13.5">
      <c r="A103" s="28">
        <v>335102</v>
      </c>
      <c r="B103" t="s">
        <v>141</v>
      </c>
    </row>
    <row r="104" spans="1:2" ht="13.5">
      <c r="A104" s="28">
        <v>335103</v>
      </c>
      <c r="B104" t="s">
        <v>142</v>
      </c>
    </row>
    <row r="105" spans="1:2" ht="13.5">
      <c r="A105" s="28">
        <v>335104</v>
      </c>
      <c r="B105" t="s">
        <v>143</v>
      </c>
    </row>
    <row r="106" spans="1:2" ht="13.5">
      <c r="A106" s="28">
        <v>335105</v>
      </c>
      <c r="B106" t="s">
        <v>144</v>
      </c>
    </row>
    <row r="107" spans="1:2" ht="13.5">
      <c r="A107" s="28">
        <v>335106</v>
      </c>
      <c r="B107" t="s">
        <v>145</v>
      </c>
    </row>
    <row r="108" spans="1:2" ht="13.5">
      <c r="A108" s="28">
        <v>335107</v>
      </c>
      <c r="B108" t="s">
        <v>146</v>
      </c>
    </row>
    <row r="109" spans="1:2" ht="13.5">
      <c r="A109" s="28">
        <v>335108</v>
      </c>
      <c r="B109" t="s">
        <v>147</v>
      </c>
    </row>
    <row r="110" spans="1:2" ht="13.5">
      <c r="A110" s="28">
        <v>335109</v>
      </c>
      <c r="B110" t="s">
        <v>148</v>
      </c>
    </row>
    <row r="111" spans="1:2" ht="13.5">
      <c r="A111" s="28">
        <v>335110</v>
      </c>
      <c r="B111" t="s">
        <v>149</v>
      </c>
    </row>
    <row r="112" spans="1:2" ht="13.5">
      <c r="A112" s="28">
        <v>335111</v>
      </c>
      <c r="B112" t="s">
        <v>150</v>
      </c>
    </row>
    <row r="113" spans="1:2" ht="13.5">
      <c r="A113" s="28">
        <v>335112</v>
      </c>
      <c r="B113" t="s">
        <v>151</v>
      </c>
    </row>
    <row r="114" spans="1:2" ht="13.5">
      <c r="A114" s="28">
        <v>335113</v>
      </c>
      <c r="B114" t="s">
        <v>152</v>
      </c>
    </row>
    <row r="115" spans="1:2" ht="13.5">
      <c r="A115" s="28">
        <v>335114</v>
      </c>
      <c r="B115" t="s">
        <v>153</v>
      </c>
    </row>
    <row r="116" spans="1:2" ht="13.5">
      <c r="A116" s="28">
        <v>335115</v>
      </c>
      <c r="B116" t="s">
        <v>154</v>
      </c>
    </row>
    <row r="117" spans="1:2" ht="13.5">
      <c r="A117" s="28">
        <v>335116</v>
      </c>
      <c r="B117" t="s">
        <v>155</v>
      </c>
    </row>
    <row r="118" spans="1:2" ht="13.5">
      <c r="A118" s="28">
        <v>335117</v>
      </c>
      <c r="B118" t="s">
        <v>156</v>
      </c>
    </row>
    <row r="119" spans="1:2" ht="13.5">
      <c r="A119" s="28">
        <v>335118</v>
      </c>
      <c r="B119" t="s">
        <v>157</v>
      </c>
    </row>
    <row r="120" spans="1:2" ht="13.5">
      <c r="A120" s="28">
        <v>335119</v>
      </c>
      <c r="B120" t="s">
        <v>158</v>
      </c>
    </row>
    <row r="121" spans="1:2" ht="13.5">
      <c r="A121" s="28">
        <v>335120</v>
      </c>
      <c r="B121" t="s">
        <v>159</v>
      </c>
    </row>
    <row r="122" spans="1:2" ht="13.5">
      <c r="A122" s="28">
        <v>335121</v>
      </c>
      <c r="B122" t="s">
        <v>160</v>
      </c>
    </row>
    <row r="123" spans="1:2" ht="13.5">
      <c r="A123" s="28">
        <v>335122</v>
      </c>
      <c r="B123" t="s">
        <v>161</v>
      </c>
    </row>
    <row r="124" spans="1:2" ht="13.5">
      <c r="A124" s="28">
        <v>335123</v>
      </c>
      <c r="B124" t="s">
        <v>162</v>
      </c>
    </row>
    <row r="125" spans="1:2" ht="13.5">
      <c r="A125" s="28">
        <v>335124</v>
      </c>
      <c r="B125" t="s">
        <v>163</v>
      </c>
    </row>
    <row r="126" spans="1:2" ht="13.5">
      <c r="A126" s="28">
        <v>335125</v>
      </c>
      <c r="B126" t="s">
        <v>164</v>
      </c>
    </row>
    <row r="127" spans="1:2" ht="13.5">
      <c r="A127" s="28">
        <v>335126</v>
      </c>
      <c r="B127" t="s">
        <v>165</v>
      </c>
    </row>
    <row r="128" spans="1:2" ht="13.5">
      <c r="A128" s="28">
        <v>335127</v>
      </c>
      <c r="B128" t="s">
        <v>166</v>
      </c>
    </row>
    <row r="129" spans="1:2" ht="13.5">
      <c r="A129" s="28">
        <v>335128</v>
      </c>
      <c r="B129" t="s">
        <v>167</v>
      </c>
    </row>
    <row r="130" spans="1:2" ht="13.5">
      <c r="A130" s="28">
        <v>335129</v>
      </c>
      <c r="B130" t="s">
        <v>168</v>
      </c>
    </row>
    <row r="131" spans="1:2" ht="13.5">
      <c r="A131" s="28">
        <v>335130</v>
      </c>
      <c r="B131" t="s">
        <v>169</v>
      </c>
    </row>
    <row r="132" spans="1:2" ht="13.5">
      <c r="A132" s="28">
        <v>335131</v>
      </c>
      <c r="B132" t="s">
        <v>170</v>
      </c>
    </row>
    <row r="133" spans="1:2" ht="13.5">
      <c r="A133" s="28">
        <v>335132</v>
      </c>
      <c r="B133" t="s">
        <v>171</v>
      </c>
    </row>
    <row r="134" spans="1:2" ht="13.5">
      <c r="A134" s="28">
        <v>335133</v>
      </c>
      <c r="B134" t="s">
        <v>172</v>
      </c>
    </row>
    <row r="135" spans="1:2" ht="13.5">
      <c r="A135" s="28">
        <v>335134</v>
      </c>
      <c r="B135" t="s">
        <v>173</v>
      </c>
    </row>
    <row r="136" spans="1:2" ht="13.5">
      <c r="A136" s="28">
        <v>335135</v>
      </c>
      <c r="B136" t="s">
        <v>174</v>
      </c>
    </row>
    <row r="137" spans="1:2" ht="13.5">
      <c r="A137" s="28">
        <v>335136</v>
      </c>
      <c r="B137" t="s">
        <v>175</v>
      </c>
    </row>
    <row r="138" spans="1:2" ht="13.5">
      <c r="A138" s="28">
        <v>335137</v>
      </c>
      <c r="B138" t="s">
        <v>176</v>
      </c>
    </row>
    <row r="139" spans="1:2" ht="13.5">
      <c r="A139" s="28">
        <v>335138</v>
      </c>
      <c r="B139" t="s">
        <v>177</v>
      </c>
    </row>
    <row r="140" spans="1:2" ht="13.5">
      <c r="A140" s="28">
        <v>335139</v>
      </c>
      <c r="B140" t="s">
        <v>178</v>
      </c>
    </row>
    <row r="141" spans="1:2" ht="13.5">
      <c r="A141" s="28">
        <v>335140</v>
      </c>
      <c r="B141" t="s">
        <v>179</v>
      </c>
    </row>
    <row r="142" spans="1:2" ht="13.5">
      <c r="A142" s="28">
        <v>335141</v>
      </c>
      <c r="B142" t="s">
        <v>180</v>
      </c>
    </row>
    <row r="143" spans="1:2" ht="13.5">
      <c r="A143" s="28">
        <v>335142</v>
      </c>
      <c r="B143" t="s">
        <v>181</v>
      </c>
    </row>
    <row r="144" spans="1:2" ht="13.5">
      <c r="A144" s="28">
        <v>335143</v>
      </c>
      <c r="B144" t="s">
        <v>182</v>
      </c>
    </row>
    <row r="145" spans="1:2" ht="13.5">
      <c r="A145" s="28">
        <v>335144</v>
      </c>
      <c r="B145" t="s">
        <v>183</v>
      </c>
    </row>
    <row r="146" spans="1:2" ht="13.5">
      <c r="A146" s="28">
        <v>335145</v>
      </c>
      <c r="B146" t="s">
        <v>184</v>
      </c>
    </row>
    <row r="147" spans="1:2" ht="13.5">
      <c r="A147" s="28">
        <v>335146</v>
      </c>
      <c r="B147" t="s">
        <v>185</v>
      </c>
    </row>
    <row r="148" spans="1:2" ht="13.5">
      <c r="A148" s="28">
        <v>335147</v>
      </c>
      <c r="B148" t="s">
        <v>186</v>
      </c>
    </row>
    <row r="149" spans="1:2" ht="13.5">
      <c r="A149" s="28">
        <v>335148</v>
      </c>
      <c r="B149" t="s">
        <v>187</v>
      </c>
    </row>
    <row r="150" spans="1:2" ht="13.5">
      <c r="A150" s="28">
        <v>335149</v>
      </c>
      <c r="B150" t="s">
        <v>188</v>
      </c>
    </row>
    <row r="151" spans="1:2" ht="13.5">
      <c r="A151" s="28">
        <v>335150</v>
      </c>
      <c r="B151" t="s">
        <v>189</v>
      </c>
    </row>
    <row r="152" spans="1:2" ht="13.5">
      <c r="A152" s="28">
        <v>335151</v>
      </c>
      <c r="B152" t="s">
        <v>190</v>
      </c>
    </row>
    <row r="153" spans="1:2" ht="13.5">
      <c r="A153" s="28">
        <v>335152</v>
      </c>
      <c r="B153" t="s">
        <v>191</v>
      </c>
    </row>
    <row r="154" spans="1:2" ht="13.5">
      <c r="A154" s="28">
        <v>335153</v>
      </c>
      <c r="B154" t="s">
        <v>192</v>
      </c>
    </row>
    <row r="155" spans="1:2" ht="13.5">
      <c r="A155" s="28">
        <v>335154</v>
      </c>
      <c r="B155" t="s">
        <v>193</v>
      </c>
    </row>
    <row r="156" spans="1:2" ht="13.5">
      <c r="A156" s="28">
        <v>335155</v>
      </c>
      <c r="B156" t="s">
        <v>194</v>
      </c>
    </row>
    <row r="157" spans="1:2" ht="13.5">
      <c r="A157" s="28">
        <v>335156</v>
      </c>
      <c r="B157" t="s">
        <v>195</v>
      </c>
    </row>
    <row r="158" spans="1:2" ht="13.5">
      <c r="A158" s="28">
        <v>335157</v>
      </c>
      <c r="B158" t="s">
        <v>196</v>
      </c>
    </row>
    <row r="159" spans="1:2" ht="13.5">
      <c r="A159" s="28">
        <v>335158</v>
      </c>
      <c r="B159" t="s">
        <v>197</v>
      </c>
    </row>
    <row r="160" spans="1:2" ht="13.5">
      <c r="A160" s="28">
        <v>335159</v>
      </c>
      <c r="B160" t="s">
        <v>198</v>
      </c>
    </row>
    <row r="161" spans="1:2" ht="13.5">
      <c r="A161" s="28">
        <v>335160</v>
      </c>
      <c r="B161" t="s">
        <v>199</v>
      </c>
    </row>
    <row r="162" spans="1:2" ht="13.5">
      <c r="A162" s="28">
        <v>335161</v>
      </c>
      <c r="B162" t="s">
        <v>200</v>
      </c>
    </row>
    <row r="163" spans="1:2" ht="13.5">
      <c r="A163" s="28">
        <v>335162</v>
      </c>
      <c r="B163" t="s">
        <v>201</v>
      </c>
    </row>
    <row r="164" spans="1:2" ht="13.5">
      <c r="A164" s="28">
        <v>335163</v>
      </c>
      <c r="B164" t="s">
        <v>202</v>
      </c>
    </row>
    <row r="165" spans="1:2" ht="13.5">
      <c r="A165" s="28">
        <v>335164</v>
      </c>
      <c r="B165" t="s">
        <v>203</v>
      </c>
    </row>
    <row r="166" spans="1:2" ht="13.5">
      <c r="A166" s="28">
        <v>335165</v>
      </c>
      <c r="B166" t="s">
        <v>204</v>
      </c>
    </row>
    <row r="167" spans="1:2" ht="13.5">
      <c r="A167" s="28">
        <v>335166</v>
      </c>
      <c r="B167" t="s">
        <v>205</v>
      </c>
    </row>
    <row r="168" spans="1:2" ht="13.5">
      <c r="A168" s="28">
        <v>335167</v>
      </c>
      <c r="B168" t="s">
        <v>206</v>
      </c>
    </row>
    <row r="169" spans="1:2" ht="13.5">
      <c r="A169" s="28">
        <v>335168</v>
      </c>
      <c r="B169" t="s">
        <v>207</v>
      </c>
    </row>
    <row r="170" spans="1:2" ht="13.5">
      <c r="A170" s="28">
        <v>335169</v>
      </c>
      <c r="B170" t="s">
        <v>208</v>
      </c>
    </row>
    <row r="171" spans="1:2" ht="13.5">
      <c r="A171" s="28">
        <v>335170</v>
      </c>
      <c r="B171" t="s">
        <v>209</v>
      </c>
    </row>
    <row r="172" spans="1:2" ht="13.5">
      <c r="A172" s="28">
        <v>335171</v>
      </c>
      <c r="B172" t="s">
        <v>210</v>
      </c>
    </row>
    <row r="173" spans="1:2" ht="13.5">
      <c r="A173" s="28">
        <v>335172</v>
      </c>
      <c r="B173" t="s">
        <v>211</v>
      </c>
    </row>
    <row r="174" spans="1:2" ht="13.5">
      <c r="A174" s="28">
        <v>335173</v>
      </c>
      <c r="B174" t="s">
        <v>212</v>
      </c>
    </row>
    <row r="175" spans="1:2" ht="13.5">
      <c r="A175" s="28">
        <v>335174</v>
      </c>
      <c r="B175" t="s">
        <v>213</v>
      </c>
    </row>
    <row r="176" spans="1:2" ht="13.5">
      <c r="A176" s="28">
        <v>335175</v>
      </c>
      <c r="B176" t="s">
        <v>214</v>
      </c>
    </row>
    <row r="177" spans="1:2" ht="13.5">
      <c r="A177" s="28">
        <v>335176</v>
      </c>
      <c r="B177" t="s">
        <v>215</v>
      </c>
    </row>
    <row r="178" spans="1:2" ht="13.5">
      <c r="A178" s="28">
        <v>335177</v>
      </c>
      <c r="B178" t="s">
        <v>216</v>
      </c>
    </row>
    <row r="179" spans="1:2" ht="13.5">
      <c r="A179" s="28">
        <v>335178</v>
      </c>
      <c r="B179" t="s">
        <v>217</v>
      </c>
    </row>
    <row r="180" spans="1:2" ht="13.5">
      <c r="A180" s="28">
        <v>335179</v>
      </c>
      <c r="B180" t="s">
        <v>218</v>
      </c>
    </row>
    <row r="181" spans="1:2" ht="13.5">
      <c r="A181" s="28">
        <v>335180</v>
      </c>
      <c r="B181" t="s">
        <v>219</v>
      </c>
    </row>
    <row r="182" spans="1:2" ht="13.5">
      <c r="A182" s="28">
        <v>335181</v>
      </c>
      <c r="B182" t="s">
        <v>220</v>
      </c>
    </row>
    <row r="183" spans="1:2" ht="13.5">
      <c r="A183" s="28">
        <v>335182</v>
      </c>
      <c r="B183" t="s">
        <v>221</v>
      </c>
    </row>
    <row r="184" spans="1:2" ht="13.5">
      <c r="A184" s="28">
        <v>335183</v>
      </c>
      <c r="B184" t="s">
        <v>222</v>
      </c>
    </row>
    <row r="185" spans="1:2" ht="13.5">
      <c r="A185" s="28">
        <v>335184</v>
      </c>
      <c r="B185" t="s">
        <v>223</v>
      </c>
    </row>
    <row r="186" spans="1:2" ht="13.5">
      <c r="A186" s="28">
        <v>335185</v>
      </c>
      <c r="B186" t="s">
        <v>224</v>
      </c>
    </row>
    <row r="187" spans="1:2" ht="13.5">
      <c r="A187" s="28">
        <v>335186</v>
      </c>
      <c r="B187" t="s">
        <v>225</v>
      </c>
    </row>
    <row r="188" spans="1:2" ht="13.5">
      <c r="A188" s="28">
        <v>335187</v>
      </c>
      <c r="B188" t="s">
        <v>226</v>
      </c>
    </row>
    <row r="189" spans="1:2" ht="13.5">
      <c r="A189" s="28">
        <v>335188</v>
      </c>
      <c r="B189" t="s">
        <v>227</v>
      </c>
    </row>
    <row r="190" spans="1:2" ht="13.5">
      <c r="A190" s="28">
        <v>335189</v>
      </c>
      <c r="B190" t="s">
        <v>228</v>
      </c>
    </row>
    <row r="191" spans="1:2" ht="13.5">
      <c r="A191" s="28">
        <v>335190</v>
      </c>
      <c r="B191" t="s">
        <v>229</v>
      </c>
    </row>
    <row r="192" spans="1:2" ht="13.5">
      <c r="A192" s="28">
        <v>335191</v>
      </c>
      <c r="B192" t="s">
        <v>230</v>
      </c>
    </row>
    <row r="193" spans="1:2" ht="13.5">
      <c r="A193" s="28">
        <v>335192</v>
      </c>
      <c r="B193" t="s">
        <v>231</v>
      </c>
    </row>
    <row r="194" spans="1:2" ht="13.5">
      <c r="A194" s="28">
        <v>335193</v>
      </c>
      <c r="B194" t="s">
        <v>232</v>
      </c>
    </row>
    <row r="195" spans="1:2" ht="13.5">
      <c r="A195" s="28">
        <v>335194</v>
      </c>
      <c r="B195" t="s">
        <v>233</v>
      </c>
    </row>
    <row r="196" spans="1:2" ht="13.5">
      <c r="A196" s="28">
        <v>335195</v>
      </c>
      <c r="B196" t="s">
        <v>234</v>
      </c>
    </row>
    <row r="197" spans="1:2" ht="13.5">
      <c r="A197" s="28">
        <v>335196</v>
      </c>
      <c r="B197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1.875" style="0" bestFit="1" customWidth="1"/>
    <col min="2" max="2" width="18.375" style="0" bestFit="1" customWidth="1"/>
    <col min="3" max="3" width="4.625" style="0" customWidth="1"/>
    <col min="4" max="4" width="9.00390625" style="38" customWidth="1"/>
    <col min="5" max="5" width="13.875" style="38" bestFit="1" customWidth="1"/>
    <col min="6" max="6" width="4.625" style="38" customWidth="1"/>
    <col min="7" max="7" width="11.875" style="38" bestFit="1" customWidth="1"/>
    <col min="8" max="8" width="17.25390625" style="38" bestFit="1" customWidth="1"/>
    <col min="9" max="9" width="4.625" style="0" customWidth="1"/>
    <col min="10" max="10" width="11.875" style="38" bestFit="1" customWidth="1"/>
    <col min="11" max="11" width="13.875" style="38" bestFit="1" customWidth="1"/>
    <col min="12" max="12" width="4.625" style="0" customWidth="1"/>
    <col min="13" max="13" width="11.875" style="38" bestFit="1" customWidth="1"/>
    <col min="14" max="14" width="18.375" style="38" bestFit="1" customWidth="1"/>
    <col min="15" max="15" width="4.625" style="38" customWidth="1"/>
    <col min="16" max="16" width="11.875" style="38" bestFit="1" customWidth="1"/>
    <col min="17" max="17" width="10.50390625" style="38" bestFit="1" customWidth="1"/>
    <col min="18" max="18" width="4.625" style="38" customWidth="1"/>
    <col min="19" max="19" width="11.875" style="38" bestFit="1" customWidth="1"/>
    <col min="20" max="20" width="15.00390625" style="38" bestFit="1" customWidth="1"/>
    <col min="22" max="22" width="13.00390625" style="0" bestFit="1" customWidth="1"/>
  </cols>
  <sheetData>
    <row r="1" spans="1:22" ht="13.5">
      <c r="A1" s="92" t="s">
        <v>278</v>
      </c>
      <c r="B1" s="92"/>
      <c r="D1" s="103"/>
      <c r="E1" s="103"/>
      <c r="G1" s="103"/>
      <c r="H1" s="103"/>
      <c r="J1" s="103"/>
      <c r="K1" s="103"/>
      <c r="L1" s="38"/>
      <c r="M1" s="103"/>
      <c r="N1" s="103"/>
      <c r="P1" s="103"/>
      <c r="Q1" s="103"/>
      <c r="S1" s="103"/>
      <c r="T1" s="103"/>
      <c r="V1" t="s">
        <v>238</v>
      </c>
    </row>
    <row r="2" spans="1:24" ht="13.5">
      <c r="A2" s="3" t="s">
        <v>23</v>
      </c>
      <c r="B2" s="81" t="s">
        <v>8</v>
      </c>
      <c r="D2" s="43"/>
      <c r="E2" s="45"/>
      <c r="G2" s="43"/>
      <c r="H2" s="45"/>
      <c r="I2" s="45"/>
      <c r="J2" s="43"/>
      <c r="K2" s="45"/>
      <c r="M2" s="43"/>
      <c r="N2" s="44"/>
      <c r="P2" s="43"/>
      <c r="Q2" s="45"/>
      <c r="S2" s="43"/>
      <c r="T2" s="45"/>
      <c r="V2" t="s">
        <v>268</v>
      </c>
      <c r="X2" t="s">
        <v>269</v>
      </c>
    </row>
    <row r="3" spans="1:24" ht="13.5">
      <c r="A3" s="82" t="s">
        <v>297</v>
      </c>
      <c r="B3" s="82" t="s">
        <v>283</v>
      </c>
      <c r="D3" s="47"/>
      <c r="E3" s="47"/>
      <c r="G3" s="47"/>
      <c r="H3" s="47"/>
      <c r="I3" s="47"/>
      <c r="J3" s="47"/>
      <c r="K3" s="47"/>
      <c r="M3" s="46"/>
      <c r="N3" s="46"/>
      <c r="P3" s="47"/>
      <c r="Q3" s="47"/>
      <c r="S3" s="47"/>
      <c r="T3" s="47"/>
      <c r="V3" s="38" t="s">
        <v>239</v>
      </c>
      <c r="X3" t="s">
        <v>270</v>
      </c>
    </row>
    <row r="4" spans="1:24" ht="13.5">
      <c r="A4" s="82" t="s">
        <v>298</v>
      </c>
      <c r="B4" s="82" t="s">
        <v>284</v>
      </c>
      <c r="D4" s="47"/>
      <c r="E4" s="47"/>
      <c r="G4" s="47"/>
      <c r="H4" s="47"/>
      <c r="I4" s="47"/>
      <c r="J4" s="47"/>
      <c r="K4" s="47"/>
      <c r="M4" s="46"/>
      <c r="N4" s="46"/>
      <c r="P4" s="47"/>
      <c r="Q4" s="47"/>
      <c r="S4" s="47"/>
      <c r="T4" s="47"/>
      <c r="V4" s="39" t="s">
        <v>240</v>
      </c>
      <c r="X4" s="40" t="s">
        <v>271</v>
      </c>
    </row>
    <row r="5" spans="1:22" ht="13.5">
      <c r="A5" s="84" t="s">
        <v>304</v>
      </c>
      <c r="B5" s="84" t="s">
        <v>286</v>
      </c>
      <c r="D5" s="47"/>
      <c r="E5" s="47"/>
      <c r="G5" s="47"/>
      <c r="H5" s="47"/>
      <c r="I5" s="47"/>
      <c r="J5" s="47"/>
      <c r="K5" s="47"/>
      <c r="M5" s="46"/>
      <c r="N5" s="46"/>
      <c r="P5" s="47"/>
      <c r="Q5" s="47"/>
      <c r="S5" s="47"/>
      <c r="T5" s="47"/>
      <c r="V5" s="39" t="s">
        <v>241</v>
      </c>
    </row>
    <row r="6" spans="1:22" ht="13.5">
      <c r="A6" s="82" t="s">
        <v>307</v>
      </c>
      <c r="B6" s="82" t="s">
        <v>308</v>
      </c>
      <c r="D6" s="56"/>
      <c r="E6" s="47"/>
      <c r="G6" s="47"/>
      <c r="H6" s="47"/>
      <c r="I6" s="47"/>
      <c r="J6" s="47"/>
      <c r="K6" s="47"/>
      <c r="M6" s="46"/>
      <c r="N6" s="46"/>
      <c r="P6" s="47"/>
      <c r="Q6" s="47"/>
      <c r="S6" s="47"/>
      <c r="T6" s="47"/>
      <c r="V6" s="39" t="s">
        <v>247</v>
      </c>
    </row>
    <row r="7" spans="1:22" ht="13.5">
      <c r="A7" s="82" t="s">
        <v>310</v>
      </c>
      <c r="B7" s="82" t="s">
        <v>324</v>
      </c>
      <c r="D7" s="47"/>
      <c r="E7" s="47"/>
      <c r="G7" s="47"/>
      <c r="H7" s="47"/>
      <c r="I7" s="47"/>
      <c r="J7" s="47"/>
      <c r="K7" s="47"/>
      <c r="M7" s="48"/>
      <c r="N7" s="46"/>
      <c r="P7" s="47"/>
      <c r="Q7" s="47"/>
      <c r="S7" s="47"/>
      <c r="T7" s="47"/>
      <c r="V7" s="39" t="s">
        <v>242</v>
      </c>
    </row>
    <row r="8" spans="1:22" ht="13.5">
      <c r="A8" s="82" t="s">
        <v>311</v>
      </c>
      <c r="B8" s="82" t="s">
        <v>288</v>
      </c>
      <c r="D8" s="47"/>
      <c r="E8" s="47"/>
      <c r="G8" s="47"/>
      <c r="H8" s="47"/>
      <c r="I8" s="47"/>
      <c r="J8" s="47"/>
      <c r="K8" s="47"/>
      <c r="M8" s="46"/>
      <c r="N8" s="46"/>
      <c r="P8" s="47"/>
      <c r="Q8" s="47"/>
      <c r="S8" s="47"/>
      <c r="T8" s="47"/>
      <c r="V8" s="39" t="s">
        <v>243</v>
      </c>
    </row>
    <row r="9" spans="1:22" ht="13.5">
      <c r="A9" s="85" t="s">
        <v>314</v>
      </c>
      <c r="B9" s="85" t="s">
        <v>291</v>
      </c>
      <c r="D9" s="47"/>
      <c r="E9" s="47"/>
      <c r="G9" s="47"/>
      <c r="H9" s="47"/>
      <c r="I9" s="47"/>
      <c r="J9" s="47"/>
      <c r="K9" s="47"/>
      <c r="M9" s="46"/>
      <c r="N9" s="46"/>
      <c r="P9" s="47"/>
      <c r="Q9" s="47"/>
      <c r="S9" s="47"/>
      <c r="T9" s="47"/>
      <c r="V9" s="39" t="s">
        <v>244</v>
      </c>
    </row>
    <row r="10" spans="1:22" ht="13.5">
      <c r="A10" s="85" t="s">
        <v>316</v>
      </c>
      <c r="B10" s="85" t="s">
        <v>293</v>
      </c>
      <c r="D10" s="47"/>
      <c r="E10" s="47"/>
      <c r="G10" s="47"/>
      <c r="H10" s="47"/>
      <c r="I10" s="47"/>
      <c r="J10" s="47"/>
      <c r="K10" s="47"/>
      <c r="M10" s="49"/>
      <c r="N10" s="49"/>
      <c r="P10" s="39"/>
      <c r="Q10" s="39"/>
      <c r="S10" s="39"/>
      <c r="T10" s="39"/>
      <c r="V10" s="39" t="s">
        <v>245</v>
      </c>
    </row>
    <row r="11" spans="1:22" ht="13.5">
      <c r="A11" s="82" t="s">
        <v>281</v>
      </c>
      <c r="B11" s="82" t="s">
        <v>282</v>
      </c>
      <c r="D11" s="47"/>
      <c r="E11" s="47"/>
      <c r="G11" s="47"/>
      <c r="H11" s="47"/>
      <c r="I11" s="47"/>
      <c r="J11" s="47"/>
      <c r="K11" s="47"/>
      <c r="M11" s="50"/>
      <c r="N11" s="50"/>
      <c r="P11" s="51"/>
      <c r="Q11" s="51"/>
      <c r="S11" s="51"/>
      <c r="T11" s="51"/>
      <c r="V11" s="39" t="s">
        <v>246</v>
      </c>
    </row>
    <row r="12" spans="1:22" ht="13.5">
      <c r="A12" s="82" t="s">
        <v>303</v>
      </c>
      <c r="B12" s="82" t="s">
        <v>285</v>
      </c>
      <c r="D12" s="47"/>
      <c r="E12" s="47"/>
      <c r="G12" s="47"/>
      <c r="H12" s="47"/>
      <c r="I12" s="47"/>
      <c r="J12" s="47"/>
      <c r="K12" s="47"/>
      <c r="M12" s="46"/>
      <c r="N12" s="46"/>
      <c r="P12" s="52"/>
      <c r="Q12" s="51"/>
      <c r="S12" s="52"/>
      <c r="T12" s="51"/>
      <c r="V12" s="39" t="s">
        <v>248</v>
      </c>
    </row>
    <row r="13" spans="1:22" ht="13.5">
      <c r="A13" s="85" t="s">
        <v>305</v>
      </c>
      <c r="B13" s="85" t="s">
        <v>306</v>
      </c>
      <c r="D13" s="51"/>
      <c r="E13" s="51"/>
      <c r="G13" s="39"/>
      <c r="H13" s="39"/>
      <c r="I13" s="39"/>
      <c r="J13" s="47"/>
      <c r="K13" s="47"/>
      <c r="M13" s="53"/>
      <c r="N13" s="50"/>
      <c r="P13" s="47"/>
      <c r="Q13" s="47"/>
      <c r="S13" s="47"/>
      <c r="T13" s="47"/>
      <c r="V13" s="39" t="s">
        <v>249</v>
      </c>
    </row>
    <row r="14" spans="1:20" ht="13.5">
      <c r="A14" s="86" t="s">
        <v>309</v>
      </c>
      <c r="B14" s="85" t="s">
        <v>323</v>
      </c>
      <c r="C14" s="38"/>
      <c r="E14" s="51"/>
      <c r="F14" s="51"/>
      <c r="G14" s="51"/>
      <c r="H14" s="39"/>
      <c r="I14" s="39"/>
      <c r="J14"/>
      <c r="K14" s="46"/>
      <c r="L14" s="46"/>
      <c r="N14" s="47"/>
      <c r="O14" s="47"/>
      <c r="Q14" s="47"/>
      <c r="R14" s="47"/>
      <c r="S14"/>
      <c r="T14" s="39" t="s">
        <v>250</v>
      </c>
    </row>
    <row r="15" spans="1:20" ht="13.5">
      <c r="A15" s="82" t="s">
        <v>313</v>
      </c>
      <c r="B15" s="82" t="s">
        <v>290</v>
      </c>
      <c r="C15" s="38"/>
      <c r="E15" s="52"/>
      <c r="F15" s="51"/>
      <c r="G15" s="51"/>
      <c r="H15" s="51"/>
      <c r="I15" s="51"/>
      <c r="J15"/>
      <c r="K15" s="46"/>
      <c r="L15" s="46"/>
      <c r="N15" s="47"/>
      <c r="O15" s="47"/>
      <c r="Q15" s="47"/>
      <c r="R15" s="47"/>
      <c r="S15"/>
      <c r="T15" s="39" t="s">
        <v>251</v>
      </c>
    </row>
    <row r="16" spans="1:20" ht="13.5">
      <c r="A16" s="85" t="s">
        <v>315</v>
      </c>
      <c r="B16" s="85" t="s">
        <v>292</v>
      </c>
      <c r="C16" s="38"/>
      <c r="E16" s="47"/>
      <c r="F16" s="47"/>
      <c r="G16" s="47"/>
      <c r="H16" s="52"/>
      <c r="I16" s="51"/>
      <c r="J16"/>
      <c r="K16" s="46"/>
      <c r="L16" s="46"/>
      <c r="N16" s="47"/>
      <c r="O16" s="47"/>
      <c r="Q16" s="51"/>
      <c r="R16" s="51"/>
      <c r="S16"/>
      <c r="T16" s="39" t="s">
        <v>252</v>
      </c>
    </row>
    <row r="17" spans="1:20" ht="13.5">
      <c r="A17" s="85" t="s">
        <v>317</v>
      </c>
      <c r="B17" s="85" t="s">
        <v>294</v>
      </c>
      <c r="C17" s="38"/>
      <c r="E17" s="47"/>
      <c r="F17" s="47"/>
      <c r="G17" s="47"/>
      <c r="H17" s="47"/>
      <c r="I17" s="47"/>
      <c r="J17"/>
      <c r="K17" s="46"/>
      <c r="L17" s="46"/>
      <c r="N17" s="51"/>
      <c r="O17" s="51"/>
      <c r="Q17" s="51"/>
      <c r="R17" s="51"/>
      <c r="S17"/>
      <c r="T17" s="39" t="s">
        <v>253</v>
      </c>
    </row>
    <row r="18" spans="1:20" ht="13.5">
      <c r="A18" s="82" t="s">
        <v>279</v>
      </c>
      <c r="B18" s="82" t="s">
        <v>280</v>
      </c>
      <c r="C18" s="38"/>
      <c r="E18" s="47"/>
      <c r="F18" s="47"/>
      <c r="G18" s="47"/>
      <c r="H18" s="47"/>
      <c r="I18" s="47"/>
      <c r="J18"/>
      <c r="K18" s="50"/>
      <c r="L18" s="50"/>
      <c r="N18" s="51"/>
      <c r="O18" s="51"/>
      <c r="S18"/>
      <c r="T18" s="39" t="s">
        <v>254</v>
      </c>
    </row>
    <row r="19" spans="1:20" ht="13.5">
      <c r="A19" s="83" t="s">
        <v>299</v>
      </c>
      <c r="B19" s="82" t="s">
        <v>300</v>
      </c>
      <c r="C19" s="38"/>
      <c r="E19" s="51"/>
      <c r="F19" s="51"/>
      <c r="G19" s="51"/>
      <c r="H19" s="47"/>
      <c r="I19" s="47"/>
      <c r="J19"/>
      <c r="K19" s="50"/>
      <c r="L19" s="50"/>
      <c r="N19" s="47"/>
      <c r="O19" s="47"/>
      <c r="S19"/>
      <c r="T19" s="39" t="s">
        <v>255</v>
      </c>
    </row>
    <row r="20" spans="1:20" ht="13.5">
      <c r="A20" s="82" t="s">
        <v>301</v>
      </c>
      <c r="B20" s="82" t="s">
        <v>302</v>
      </c>
      <c r="C20" s="38"/>
      <c r="E20" s="51"/>
      <c r="F20" s="51"/>
      <c r="G20" s="51"/>
      <c r="H20" s="51"/>
      <c r="I20" s="51"/>
      <c r="J20"/>
      <c r="K20" s="50"/>
      <c r="L20" s="50"/>
      <c r="N20" s="47"/>
      <c r="O20" s="47"/>
      <c r="S20"/>
      <c r="T20" s="39" t="s">
        <v>256</v>
      </c>
    </row>
    <row r="21" spans="1:22" ht="13.5">
      <c r="A21" s="82" t="s">
        <v>312</v>
      </c>
      <c r="B21" s="82" t="s">
        <v>289</v>
      </c>
      <c r="J21" s="51"/>
      <c r="K21" s="51"/>
      <c r="M21" s="50"/>
      <c r="N21" s="50"/>
      <c r="P21" s="47"/>
      <c r="Q21" s="47"/>
      <c r="V21" s="39" t="s">
        <v>257</v>
      </c>
    </row>
    <row r="22" spans="1:22" ht="13.5">
      <c r="A22" s="82" t="s">
        <v>318</v>
      </c>
      <c r="B22" s="88" t="s">
        <v>296</v>
      </c>
      <c r="J22" s="47"/>
      <c r="K22" s="47"/>
      <c r="M22" s="46"/>
      <c r="N22" s="54"/>
      <c r="P22" s="47"/>
      <c r="Q22" s="47"/>
      <c r="V22" s="39" t="s">
        <v>258</v>
      </c>
    </row>
    <row r="23" spans="1:22" ht="13.5">
      <c r="A23" s="82" t="s">
        <v>327</v>
      </c>
      <c r="B23" s="87" t="s">
        <v>295</v>
      </c>
      <c r="J23" s="51"/>
      <c r="K23" s="51"/>
      <c r="M23" s="46"/>
      <c r="N23" s="55"/>
      <c r="V23" s="39" t="s">
        <v>259</v>
      </c>
    </row>
    <row r="24" spans="1:22" ht="13.5">
      <c r="A24" s="82" t="s">
        <v>319</v>
      </c>
      <c r="B24" s="88" t="s">
        <v>320</v>
      </c>
      <c r="J24" s="47"/>
      <c r="K24" s="47"/>
      <c r="M24" s="46"/>
      <c r="N24" s="55"/>
      <c r="V24" s="39" t="s">
        <v>260</v>
      </c>
    </row>
    <row r="25" spans="1:22" ht="13.5">
      <c r="A25" s="1"/>
      <c r="B25" s="1"/>
      <c r="J25" s="47"/>
      <c r="K25" s="47"/>
      <c r="V25" s="39" t="s">
        <v>261</v>
      </c>
    </row>
    <row r="26" spans="1:22" ht="13.5">
      <c r="A26" s="1"/>
      <c r="B26" s="1"/>
      <c r="J26" s="47"/>
      <c r="K26" s="47"/>
      <c r="V26" s="39" t="s">
        <v>262</v>
      </c>
    </row>
    <row r="27" spans="1:22" ht="13.5">
      <c r="A27" s="1"/>
      <c r="B27" s="1"/>
      <c r="J27" s="47"/>
      <c r="K27" s="47"/>
      <c r="V27" s="39" t="s">
        <v>263</v>
      </c>
    </row>
    <row r="28" spans="1:22" ht="13.5">
      <c r="A28" s="1"/>
      <c r="B28" s="1"/>
      <c r="J28" s="47"/>
      <c r="K28" s="47"/>
      <c r="V28" s="39" t="s">
        <v>264</v>
      </c>
    </row>
    <row r="29" spans="1:22" ht="13.5">
      <c r="A29" s="1"/>
      <c r="B29" s="1"/>
      <c r="J29" s="47"/>
      <c r="K29" s="47"/>
      <c r="V29" s="39" t="s">
        <v>265</v>
      </c>
    </row>
    <row r="30" spans="1:22" ht="13.5">
      <c r="A30" s="1"/>
      <c r="B30" s="1"/>
      <c r="J30" s="47"/>
      <c r="K30" s="47"/>
      <c r="V30" s="39" t="s">
        <v>266</v>
      </c>
    </row>
    <row r="31" spans="1:22" ht="13.5">
      <c r="A31" s="1"/>
      <c r="B31" s="1"/>
      <c r="J31" s="47"/>
      <c r="K31" s="47"/>
      <c r="V31" s="39" t="s">
        <v>267</v>
      </c>
    </row>
    <row r="32" spans="1:11" ht="13.5">
      <c r="A32" s="1"/>
      <c r="B32" s="1"/>
      <c r="J32" s="47"/>
      <c r="K32" s="47"/>
    </row>
    <row r="33" spans="10:11" ht="13.5">
      <c r="J33" s="47"/>
      <c r="K33" s="47"/>
    </row>
    <row r="34" spans="10:11" ht="13.5">
      <c r="J34" s="47"/>
      <c r="K34" s="47"/>
    </row>
    <row r="35" spans="10:11" ht="13.5">
      <c r="J35" s="47"/>
      <c r="K35" s="47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2:N24 J24:K35 D2:E10 Q14:R14 S2:T13 H14:I18 E14:G17 G2:K13 K14:L15 M2:N13 N14:O14 P2:Q13 A2:B12 A19:B21 A22:B32"/>
  </dataValidations>
  <printOptions/>
  <pageMargins left="0.75" right="0.75" top="1" bottom="1" header="0.512" footer="0.512"/>
  <pageSetup orientation="portrait" paperSize="9"/>
  <ignoredErrors>
    <ignoredError sqref="A3:B6 A8:B13 A7 A15:B21 A14 A22:B22 B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C5" sqref="C5"/>
    </sheetView>
  </sheetViews>
  <sheetFormatPr defaultColWidth="9.00390625" defaultRowHeight="13.5"/>
  <cols>
    <col min="2" max="2" width="17.75390625" style="79" customWidth="1"/>
    <col min="3" max="3" width="15.625" style="79" bestFit="1" customWidth="1"/>
  </cols>
  <sheetData>
    <row r="2" spans="2:3" ht="13.5">
      <c r="B2" s="79">
        <v>37987</v>
      </c>
      <c r="C2" s="79">
        <v>38352</v>
      </c>
    </row>
    <row r="3" spans="2:3" ht="13.5">
      <c r="B3" s="79">
        <v>38353</v>
      </c>
      <c r="C3" s="79">
        <v>38717</v>
      </c>
    </row>
    <row r="4" spans="2:3" ht="13.5">
      <c r="B4" s="79">
        <v>38718</v>
      </c>
      <c r="C4" s="79">
        <v>39173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2019-04-14T00:02:14Z</cp:lastPrinted>
  <dcterms:created xsi:type="dcterms:W3CDTF">1999-05-20T01:54:59Z</dcterms:created>
  <dcterms:modified xsi:type="dcterms:W3CDTF">2019-04-14T02:27:48Z</dcterms:modified>
  <cp:category/>
  <cp:version/>
  <cp:contentType/>
  <cp:contentStatus/>
</cp:coreProperties>
</file>